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package/services/digital-signature/origin.psdsor" Id="Rb6a753dcf70b4c13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9270" activeTab="1"/>
  </bookViews>
  <sheets>
    <sheet name="CĐKT" sheetId="1" r:id="rId1"/>
    <sheet name="KQKD" sheetId="2" r:id="rId2"/>
    <sheet name="LCTT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38" i="3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116" i="1"/>
  <c r="E116"/>
  <c r="D127"/>
  <c r="E127"/>
</calcChain>
</file>

<file path=xl/sharedStrings.xml><?xml version="1.0" encoding="utf-8"?>
<sst xmlns="http://schemas.openxmlformats.org/spreadsheetml/2006/main" count="313" uniqueCount="236">
  <si>
    <t>CÔNG TY CP ĐẦU TƯ &amp; THƯƠNG MẠI DẦU KHÍ NGHỆ AN</t>
  </si>
  <si>
    <t xml:space="preserve"> Mẫu số B01-DN </t>
  </si>
  <si>
    <t>Tầng 23,24 Tòa nhà Dầu khí NA - Đ.Quang Trung - TP.Vinh - NA</t>
  </si>
  <si>
    <t xml:space="preserve"> Ban hành theo QĐ Số: 15/2006/QĐ-BTC  </t>
  </si>
  <si>
    <t xml:space="preserve"> Ngày 20/3/2006 của Bộ trưởng BTC </t>
  </si>
  <si>
    <t xml:space="preserve"> BẢNG CÂN ĐỐI KẾ TOÁN </t>
  </si>
  <si>
    <t>Tại ngày: 31/03/2013</t>
  </si>
  <si>
    <t xml:space="preserve"> TÀI SẢN </t>
  </si>
  <si>
    <t>MS</t>
  </si>
  <si>
    <t>TM</t>
  </si>
  <si>
    <t xml:space="preserve"> SỐ CUỐI KỲ </t>
  </si>
  <si>
    <t xml:space="preserve"> SỐ ĐẦU NĂM </t>
  </si>
  <si>
    <t>31/3/2013</t>
  </si>
  <si>
    <t>1</t>
  </si>
  <si>
    <t>2</t>
  </si>
  <si>
    <t>3</t>
  </si>
  <si>
    <t>4</t>
  </si>
  <si>
    <t xml:space="preserve">A - TÀI SẢN NGẮN HẠN ( 100  = 110+120+130+140+150) </t>
  </si>
  <si>
    <t xml:space="preserve"> I. Tiền và các khoản tương đương tiền </t>
  </si>
  <si>
    <t>V.1</t>
  </si>
  <si>
    <t xml:space="preserve">     1. Tiền { TK ( 111 + 112 + 113 ) }   </t>
  </si>
  <si>
    <t xml:space="preserve">     2. Các khoản tương đương tiền ( TK 121 ) </t>
  </si>
  <si>
    <t xml:space="preserve"> II. Các khoản đầu tư tài chính ngắn hạn </t>
  </si>
  <si>
    <t xml:space="preserve">     1. Đầu tư ngắn hạn ( TK 121;128 ) </t>
  </si>
  <si>
    <t xml:space="preserve">     2. Dự phòng giảm giá chứng khoán đầu tư ngắn hạn (*) </t>
  </si>
  <si>
    <t xml:space="preserve"> III. Các khoản phải thu ngắn hạn </t>
  </si>
  <si>
    <t xml:space="preserve">     1. Phải thu khách hàng (TK 131 ) </t>
  </si>
  <si>
    <t xml:space="preserve">     2. Trả trước cho người bán ( TK 331 ) </t>
  </si>
  <si>
    <t xml:space="preserve">     3. Phải thu nội bộ ( TK 136 ) </t>
  </si>
  <si>
    <t xml:space="preserve">     4. Phải thu theo tiến độ kế hoạch hợp đồng XD </t>
  </si>
  <si>
    <t xml:space="preserve">     5 . Các khoản phải thu khác ( TK 1385;1388;334;338 ) </t>
  </si>
  <si>
    <t>V.2</t>
  </si>
  <si>
    <t xml:space="preserve">     6. Dự phòng các khoản phải thu khó đòi (*) </t>
  </si>
  <si>
    <t xml:space="preserve"> IV. Hàng tồn kho </t>
  </si>
  <si>
    <t xml:space="preserve">     1. Hàng tồn kho ( TK 151;152;153;154;155;156;157 ) </t>
  </si>
  <si>
    <t>V.3</t>
  </si>
  <si>
    <t xml:space="preserve">     2. Dự phòng giảm giá hàng tồn kho ( *) </t>
  </si>
  <si>
    <t xml:space="preserve"> V . Tài sản ngắn hạn khác </t>
  </si>
  <si>
    <t xml:space="preserve">    1. Chi phí trả trước ngắn hạn TK 1421;1422 ) </t>
  </si>
  <si>
    <t xml:space="preserve">    2. Thuế GTGT được khấu trừ (TK 133) </t>
  </si>
  <si>
    <t xml:space="preserve">    2. Các khoản thuế phải thu ( TK 333 ) </t>
  </si>
  <si>
    <t xml:space="preserve">    3. Tài sản ngắn hạn khác ( TK 1381;141;144 ) </t>
  </si>
  <si>
    <t>V.4</t>
  </si>
  <si>
    <t xml:space="preserve"> VI. Chi sự nghiệp </t>
  </si>
  <si>
    <t xml:space="preserve"> 1. Chi sự nghiệp năm trước </t>
  </si>
  <si>
    <t xml:space="preserve"> 2. Chi sự nghiệp năm nay </t>
  </si>
  <si>
    <t xml:space="preserve">B - TÀI SẢN DÀI HẠN (200 = 210+220+240+250+260) </t>
  </si>
  <si>
    <t xml:space="preserve">  I. Các khoản phải thu dài hạn </t>
  </si>
  <si>
    <t xml:space="preserve">    1 . Phải thu dài hạn của khách hàng </t>
  </si>
  <si>
    <t xml:space="preserve">    2. Vốn kinh doanh ở Đơn vị trực thuộc </t>
  </si>
  <si>
    <t xml:space="preserve">    3. Phải thu dài hạn nội bộ </t>
  </si>
  <si>
    <t xml:space="preserve">    4, Phải thu dài hạn khác ( TK 138;244;338 ) </t>
  </si>
  <si>
    <t xml:space="preserve">    5. Dự phòng phải thu dài hạn khó đòi (*) </t>
  </si>
  <si>
    <t>5</t>
  </si>
  <si>
    <t xml:space="preserve"> II. Tài sản cố định </t>
  </si>
  <si>
    <t xml:space="preserve">    1. Tài sản cố định hữu hình </t>
  </si>
  <si>
    <t>V.5</t>
  </si>
  <si>
    <t xml:space="preserve">    - Nguyên giá (TK 211) </t>
  </si>
  <si>
    <t xml:space="preserve">    - Giá trị hao mòn luỹ kế (*) (TK 2141) </t>
  </si>
  <si>
    <t xml:space="preserve">    2 . Tài sản cố định thuê tài chính </t>
  </si>
  <si>
    <t xml:space="preserve">    - Nguyên giá ( TK 212) </t>
  </si>
  <si>
    <t xml:space="preserve">    - Giá trị hao mòn luỹ kế (*) ( 2142 ) </t>
  </si>
  <si>
    <t xml:space="preserve">    3 . Tài sản cố định vô hình </t>
  </si>
  <si>
    <t xml:space="preserve">    - Nguyên giá ( TK 213 ) </t>
  </si>
  <si>
    <t xml:space="preserve">    - Giá trị hao mòn luỹ kế (*) ( Tk 2143 ) </t>
  </si>
  <si>
    <t xml:space="preserve">    4. Chi phí xây dựng cơ bản dở dang ( TK 241 ) </t>
  </si>
  <si>
    <t>V.6</t>
  </si>
  <si>
    <t xml:space="preserve"> III . Bất động sản đầu tư </t>
  </si>
  <si>
    <t xml:space="preserve">    - Nguyên giá </t>
  </si>
  <si>
    <t xml:space="preserve">    - Giá trị hao mòn luỹ kế (*) </t>
  </si>
  <si>
    <t xml:space="preserve"> IV.  Các khoản đầu tư tài chính dài hạn </t>
  </si>
  <si>
    <t xml:space="preserve">    1. Đầu tư vào công ty con ( TK 221 ) </t>
  </si>
  <si>
    <t xml:space="preserve">    2. Đầu tư vào công ty liên kết, liên doanh ( TK  222;223 ) </t>
  </si>
  <si>
    <t xml:space="preserve">    3. Đầu tư dài hạn khác ( TK 228 ) </t>
  </si>
  <si>
    <t xml:space="preserve">    4. Dự phòng giảm giá chứng khoán dài hạn (*) </t>
  </si>
  <si>
    <t xml:space="preserve"> V . Tài sản dài hạn khác </t>
  </si>
  <si>
    <t xml:space="preserve">    1. Chi phí trả trước dài hạn ( TK 242 ) </t>
  </si>
  <si>
    <t>V.7</t>
  </si>
  <si>
    <t xml:space="preserve">    2. Tài sản thuế thu nhập hoãn lại </t>
  </si>
  <si>
    <t xml:space="preserve">    3. Tài sản dài hạn khác </t>
  </si>
  <si>
    <t xml:space="preserve"> TỔNG CỘNG TÀI SẢN ( 270 = 100 + 200 ) </t>
  </si>
  <si>
    <t xml:space="preserve"> NGUỒN VỐN </t>
  </si>
  <si>
    <t xml:space="preserve"> A - NỢ PHẢI TRẢ ( 300 =  310 + 330  ) </t>
  </si>
  <si>
    <t xml:space="preserve"> I. Nợ ngắn hạn </t>
  </si>
  <si>
    <t xml:space="preserve">    1. Vay và nợ ngắn hạn ( TK 311;315 ) </t>
  </si>
  <si>
    <t>V.8</t>
  </si>
  <si>
    <t xml:space="preserve">    2. Phải trả người bán ( TK 331 ) </t>
  </si>
  <si>
    <t xml:space="preserve">    3. Người mua trả tiền trước ( TK 131,3387 ) </t>
  </si>
  <si>
    <t xml:space="preserve">    4. Thuế và các khoản phải nộp Nhà nước ( TK 333 ) </t>
  </si>
  <si>
    <t>V.9</t>
  </si>
  <si>
    <t xml:space="preserve">    5. Phải trả công nhân viên, người lao động ( TK 334 ) </t>
  </si>
  <si>
    <t xml:space="preserve">    6. Chi phí phải trả ( TK 335 ) </t>
  </si>
  <si>
    <t>V.10</t>
  </si>
  <si>
    <t xml:space="preserve">    7. Phải trả nội bộ ( TK 336 ) </t>
  </si>
  <si>
    <t xml:space="preserve">    - Phải trả nội bộ khác </t>
  </si>
  <si>
    <t xml:space="preserve">    8. Phải trả theo tiến độ kế hoạch hợp đồng xây dựng </t>
  </si>
  <si>
    <t xml:space="preserve">   9. Các khoản phải trả, phải nộp khác (TK 138;338;344;451;141)</t>
  </si>
  <si>
    <t>V.11</t>
  </si>
  <si>
    <t xml:space="preserve">             - Các khoản phải trả Tập đoàn </t>
  </si>
  <si>
    <t xml:space="preserve">                       +  Vay trên tài khoản trung tâm </t>
  </si>
  <si>
    <t xml:space="preserve">             - Khác </t>
  </si>
  <si>
    <t xml:space="preserve">  10. Dự phòng phải trả dài hạn </t>
  </si>
  <si>
    <t xml:space="preserve">  11. Qũy khen thưởng phúc lợi</t>
  </si>
  <si>
    <t xml:space="preserve"> II. Nợ dài hạn </t>
  </si>
  <si>
    <t xml:space="preserve">    1. Phải trả dài hạn người bán ( TK 331 ) </t>
  </si>
  <si>
    <t xml:space="preserve">    2. Phải trả dài hạn nội bộ </t>
  </si>
  <si>
    <t xml:space="preserve">    3. Phải trả dài hạn khác </t>
  </si>
  <si>
    <t xml:space="preserve">    4. Vay và nợ dài hạn ( TK 341; 342 ) </t>
  </si>
  <si>
    <t>V.12</t>
  </si>
  <si>
    <t xml:space="preserve">    5. Thuế thu nhập hoãn lại phải trả </t>
  </si>
  <si>
    <t xml:space="preserve">    6. Dự phòng trợ cấp mất việc làm </t>
  </si>
  <si>
    <t xml:space="preserve">    7. Dự phòng phải trả dài hạn </t>
  </si>
  <si>
    <t xml:space="preserve"> B - VỐN CHỦ SỞ HỮU ( 400 = 410 + 430 ) </t>
  </si>
  <si>
    <t xml:space="preserve"> I. Vốn chủ sở hữu </t>
  </si>
  <si>
    <t>V.13</t>
  </si>
  <si>
    <t xml:space="preserve">    1. Vốn đầu tư của Chủ sở hữu  (TK 411 ) </t>
  </si>
  <si>
    <t xml:space="preserve">    2.Thặng dư vốn cổ phần </t>
  </si>
  <si>
    <t xml:space="preserve">    3.Vốn khác của Chủ sở hữu </t>
  </si>
  <si>
    <t xml:space="preserve">    4. Cổ phiếu quỹ ( *) </t>
  </si>
  <si>
    <t xml:space="preserve">    5. Chênh lệch đánh giá lại tài sản ( TK 412 ) </t>
  </si>
  <si>
    <t xml:space="preserve">    6. Chênh lệch tỷ giá hối đoái ( TK 413 ) </t>
  </si>
  <si>
    <t xml:space="preserve">    7. Quỹ đầu tư phát triển ( TK 414 ) </t>
  </si>
  <si>
    <t xml:space="preserve">    8. Quỹ dự phòng tài chính ( TK 415 ) </t>
  </si>
  <si>
    <t xml:space="preserve">    9. Quỹ khác thuộc vốn chủ sở hữu </t>
  </si>
  <si>
    <t xml:space="preserve">   10. Lợi nhuận chưa phân phối ( TK 421 ) </t>
  </si>
  <si>
    <t xml:space="preserve">   11. Nguồn vốn đầu tư XDCB </t>
  </si>
  <si>
    <t xml:space="preserve"> II. Nguồn kinh phí và quỹ khác </t>
  </si>
  <si>
    <t xml:space="preserve">    1. Nguồn kinh phí ( TK 461 ) </t>
  </si>
  <si>
    <t xml:space="preserve">    2. Nguồn kinh phí đã hình thành TSCĐ </t>
  </si>
  <si>
    <t>C. LỢI ÍCH CỦA CỔ ĐÔNG THIỂU SỐ:</t>
  </si>
  <si>
    <t xml:space="preserve"> TỔNG CỘNG NGUỒN VỐN ( 440 = A+B+C) </t>
  </si>
  <si>
    <t>CÁC CHỈ TIÊU NGOÀI BẢNG CẤN ĐỐI KẾ TOÁN</t>
  </si>
  <si>
    <t>ĐVT: VNĐ</t>
  </si>
  <si>
    <t xml:space="preserve"> CHỈ TIÊU </t>
  </si>
  <si>
    <t xml:space="preserve">    1.Tài sản thuê ngoài </t>
  </si>
  <si>
    <t xml:space="preserve">    2. Vật tư, hàng hoá nhận giữ hộ, nhận gia công </t>
  </si>
  <si>
    <t xml:space="preserve">    3. Hàng hoá nhận bán hộ, nhận ký gửi, ký cược </t>
  </si>
  <si>
    <t xml:space="preserve">    4. Nợ khó đòi đã xử lý </t>
  </si>
  <si>
    <t xml:space="preserve">    5. Ngoại tệ các loại ( USD ) </t>
  </si>
  <si>
    <t xml:space="preserve">    6. Dự toán chi sự nghiệp, dự án </t>
  </si>
  <si>
    <t>Vinh, ngày 15 tháng 04 năm 2013</t>
  </si>
  <si>
    <t xml:space="preserve">                 LẬP BIỂU                                     KẾ TOÁN TRƯỞNG </t>
  </si>
  <si>
    <t>TỔNG GIÁM ĐỐC</t>
  </si>
  <si>
    <t xml:space="preserve">         Nguyễn Ngọc Hoa                           Nguyễn Văn Phóng</t>
  </si>
  <si>
    <t>CÔNG TY CP ĐẦU TƯ &amp; THƯƠNG MẠI DÀU KHÍ NGHỆ AN</t>
  </si>
  <si>
    <t>Mẫu số B03-DN</t>
  </si>
  <si>
    <t>Ban hành theo QĐ15/2006 Ngày 20/03/2006 của BTC</t>
  </si>
  <si>
    <t>LƯU CHUYỂN TIỀN TỆ</t>
  </si>
  <si>
    <t>(Theo phương pháp trực tiếp)</t>
  </si>
  <si>
    <t>Từ ngày: 01/01/2013 đến ngày 31/03/2013</t>
  </si>
  <si>
    <t>Chỉ tiêu</t>
  </si>
  <si>
    <t>Mã số</t>
  </si>
  <si>
    <t>Thuyết minh</t>
  </si>
  <si>
    <t>Phát sinh trong kỳ</t>
  </si>
  <si>
    <t>Lũy kế từ đầu năm</t>
  </si>
  <si>
    <t>Năm nay</t>
  </si>
  <si>
    <t>Năm trước</t>
  </si>
  <si>
    <t>6</t>
  </si>
  <si>
    <t>I - Lưu chuyển tiền từ hoạt động SXKD</t>
  </si>
  <si>
    <t xml:space="preserve">        </t>
  </si>
  <si>
    <t xml:space="preserve">          </t>
  </si>
  <si>
    <t>1. Tiền thu bán hàng, cung cấp dịch vụ và doanh thu khác</t>
  </si>
  <si>
    <t>2. Tiền chi trả cho người cung cấp hàng hóa và dịch vụ</t>
  </si>
  <si>
    <t>3. Tiền chi trả cho người lao động</t>
  </si>
  <si>
    <t>4. Tiền chi trả lãi</t>
  </si>
  <si>
    <t>5. Tiền chi nộp thuế TNDN</t>
  </si>
  <si>
    <t>6. Tiền thu khác từ họat động kinh doanh</t>
  </si>
  <si>
    <t>7. Tiền chi khác cho họat động sản xuất kinh doanh</t>
  </si>
  <si>
    <t>Lưu chuyển tiền thuần từ hoạt động SXKD</t>
  </si>
  <si>
    <t>II - Lưu chuyển tiền từ hoạt động đầu tư</t>
  </si>
  <si>
    <t>1. Tiền chi mua sắm, xây dựng TSCĐ và các tài sản dài hạn khác</t>
  </si>
  <si>
    <t>2. Tiền thu thanh lý, nhượng bán TSCĐ và các TS dài hạn khác</t>
  </si>
  <si>
    <t>3. Tiền chi cho vay, mua các công cụ nợ của đơn vị khác</t>
  </si>
  <si>
    <t>4. Tiền thu hồi cho vay, bán lại các công cụ nợ của đơn vị khác</t>
  </si>
  <si>
    <t>5. Tiền chi đầu tư góp vốn vào đơn vị khác</t>
  </si>
  <si>
    <t>6. Tiền thu hồi đầu tư góp vốn vào đơn vị khác</t>
  </si>
  <si>
    <t>7. Tiền thu lãi cho vay, cổ tức và lợi nhuận được chia</t>
  </si>
  <si>
    <t>Lưu chuyển tiền thuần từ hoạt động đầu tư</t>
  </si>
  <si>
    <t>III - Lưu chuyển tiền từ hoạt động tài chính</t>
  </si>
  <si>
    <t>1. Tiền thu từ phát hành cổ phiếu, nhận vốn góp của chủ sở hữu</t>
  </si>
  <si>
    <t>2. Tiền chi trả vốn góp cho các CSH, mua lại CP đã phát hành</t>
  </si>
  <si>
    <t>3. Tiền vay ngắn hạn, dài hạn nhận được</t>
  </si>
  <si>
    <t>4. Tiền chi trả nợ gốc vay</t>
  </si>
  <si>
    <t>5. Tiền chi trả nợ thuê tài chính</t>
  </si>
  <si>
    <t>6. Cổ tức, lợi nhuận đã trả cho CSH</t>
  </si>
  <si>
    <t>Lưu chuyển tiền thuần từ hoạt động tài chính</t>
  </si>
  <si>
    <t>Lưu chuyển tiền thuần trong kỳ</t>
  </si>
  <si>
    <t>Tiền và tương đương tiền đầu kỳ</t>
  </si>
  <si>
    <t>Ảnh hưởng của thay đổi tỷ giá hối đoái quy đổi ngoại tệ</t>
  </si>
  <si>
    <t>Tiền và tương đương tiền cuối kỳ  (70 = 50+60+61)</t>
  </si>
  <si>
    <t>Ngày 15 tháng 04 năm 2013</t>
  </si>
  <si>
    <t>LẬP BIỂU</t>
  </si>
  <si>
    <t>KẾ TOÁN TRƯỞNG</t>
  </si>
  <si>
    <t>Nguyễn Ngọc Hoa</t>
  </si>
  <si>
    <t>Nguyễn Văn Phóng</t>
  </si>
  <si>
    <t>Mẫu số  B02-DN</t>
  </si>
  <si>
    <t xml:space="preserve">Ban hành theo QĐ số 15/2006/QĐ-BTC </t>
  </si>
  <si>
    <t>Ngày 20/3/2006 của Bộ trưởng BTC</t>
  </si>
  <si>
    <t>BÁO CÁO KẾT QUẢ HOẠT ĐỘNG KINH DOANH</t>
  </si>
  <si>
    <t>STT</t>
  </si>
  <si>
    <t>Quý III/2010</t>
  </si>
  <si>
    <t>Lũy kế từ đầu năm đến cuối quý này</t>
  </si>
  <si>
    <t>Doanh thu bán hàng và cung cấp dịch vụ</t>
  </si>
  <si>
    <t>01</t>
  </si>
  <si>
    <t>VI.20</t>
  </si>
  <si>
    <t>Các khoản giảm trừ</t>
  </si>
  <si>
    <t>02</t>
  </si>
  <si>
    <t>Doanh thu thuần về bán hàng và cung cấp dịch vụ</t>
  </si>
  <si>
    <t>Giá vốn hàng bán</t>
  </si>
  <si>
    <t>VI.21</t>
  </si>
  <si>
    <t>Lợi nhuận gộp về bán hàng và cung cấp dịch vụ</t>
  </si>
  <si>
    <t>Doanh thu hoạt động tài chính</t>
  </si>
  <si>
    <t>VI.22</t>
  </si>
  <si>
    <t>Chi phí hoạt động tài chính</t>
  </si>
  <si>
    <t>VI.23</t>
  </si>
  <si>
    <t>Trong đó : Chi phí Lãi vay</t>
  </si>
  <si>
    <t>Chi phí bán hàng</t>
  </si>
  <si>
    <t>VI.24</t>
  </si>
  <si>
    <t>Chi phí quản lý doanh nghiệp</t>
  </si>
  <si>
    <t>VI.25</t>
  </si>
  <si>
    <t>Lợi nhuận thuần từ hoạt động kinh doanh</t>
  </si>
  <si>
    <t>Thu nhập khác</t>
  </si>
  <si>
    <t>VI.26</t>
  </si>
  <si>
    <t>Chi phí khác</t>
  </si>
  <si>
    <t>VI.27</t>
  </si>
  <si>
    <t>Lợi nhuận khác</t>
  </si>
  <si>
    <t>Tổng lợi nhuận kế toán trước thuế</t>
  </si>
  <si>
    <t>Chi phí thuế thu nhập doanh nghiệp hiện hành</t>
  </si>
  <si>
    <t>Chi phí thuế thu nhập doanh nghiệp hoãn lại</t>
  </si>
  <si>
    <t>Lợi nhuận trích nộp</t>
  </si>
  <si>
    <t>Lợi nhuận sau thuế thu nhập doanh nghiệp</t>
  </si>
  <si>
    <t>Lợi ích của cổ đông thiểu số</t>
  </si>
  <si>
    <t>V. 18</t>
  </si>
  <si>
    <t>Lợi nhuận sau thuế thu nhập doanh nghiệp của cổ đông công ty mẹ</t>
  </si>
  <si>
    <t>Lãi cơ bản trên cổ phiếu (*)</t>
  </si>
  <si>
    <t>Từ ngày 01/01/2013 đến ngày 31/03/2013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</si>
</sst>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8">
    <font>
      <sz val="10"/>
      <name val="Arial"/>
    </font>
    <font>
      <sz val="10"/>
      <name val="Arial"/>
    </font>
    <font>
      <sz val="8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5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  <charset val="163"/>
    </font>
    <font>
      <b/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63"/>
    </font>
    <font>
      <sz val="12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64" fontId="6" fillId="0" borderId="0" xfId="1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/>
    <xf numFmtId="0" fontId="4" fillId="0" borderId="0" xfId="0" applyFont="1" applyFill="1" applyAlignment="1"/>
    <xf numFmtId="164" fontId="9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horizontal="center" vertical="center"/>
    </xf>
    <xf numFmtId="164" fontId="4" fillId="0" borderId="5" xfId="1" quotePrefix="1" applyNumberFormat="1" applyFont="1" applyFill="1" applyBorder="1" applyAlignment="1">
      <alignment horizontal="center" vertical="center"/>
    </xf>
    <xf numFmtId="164" fontId="4" fillId="0" borderId="6" xfId="1" quotePrefix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7" xfId="1" quotePrefix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3" fillId="0" borderId="8" xfId="1" applyNumberFormat="1" applyFont="1" applyFill="1" applyBorder="1" applyAlignment="1">
      <alignment horizontal="left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left" vertical="center"/>
    </xf>
    <xf numFmtId="164" fontId="3" fillId="0" borderId="12" xfId="1" applyNumberFormat="1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/>
    </xf>
    <xf numFmtId="164" fontId="4" fillId="0" borderId="11" xfId="1" quotePrefix="1" applyNumberFormat="1" applyFont="1" applyFill="1" applyBorder="1" applyAlignment="1">
      <alignment horizontal="left" vertical="center"/>
    </xf>
    <xf numFmtId="164" fontId="4" fillId="0" borderId="12" xfId="1" applyNumberFormat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3" fillId="0" borderId="11" xfId="1" quotePrefix="1" applyNumberFormat="1" applyFont="1" applyFill="1" applyBorder="1" applyAlignment="1">
      <alignment horizontal="left" vertical="center"/>
    </xf>
    <xf numFmtId="164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4" fillId="0" borderId="11" xfId="1" applyNumberFormat="1" applyFont="1" applyFill="1" applyBorder="1" applyAlignment="1">
      <alignment horizontal="left" vertical="center"/>
    </xf>
    <xf numFmtId="164" fontId="3" fillId="0" borderId="12" xfId="1" quotePrefix="1" applyNumberFormat="1" applyFont="1" applyFill="1" applyBorder="1" applyAlignment="1">
      <alignment horizontal="center" vertical="center"/>
    </xf>
    <xf numFmtId="164" fontId="4" fillId="0" borderId="12" xfId="1" quotePrefix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left" vertical="center"/>
    </xf>
    <xf numFmtId="164" fontId="4" fillId="0" borderId="15" xfId="1" quotePrefix="1" applyNumberFormat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horizontal="center" vertical="center"/>
    </xf>
    <xf numFmtId="164" fontId="3" fillId="0" borderId="9" xfId="1" quotePrefix="1" applyNumberFormat="1" applyFont="1" applyFill="1" applyBorder="1" applyAlignment="1">
      <alignment horizontal="center" vertical="center"/>
    </xf>
    <xf numFmtId="164" fontId="4" fillId="0" borderId="9" xfId="1" quotePrefix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left" vertical="center"/>
    </xf>
    <xf numFmtId="164" fontId="3" fillId="0" borderId="20" xfId="1" quotePrefix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vertical="center"/>
    </xf>
    <xf numFmtId="164" fontId="3" fillId="0" borderId="21" xfId="1" applyNumberFormat="1" applyFont="1" applyFill="1" applyBorder="1" applyAlignment="1">
      <alignment vertical="center"/>
    </xf>
    <xf numFmtId="164" fontId="4" fillId="0" borderId="22" xfId="1" applyNumberFormat="1" applyFont="1" applyFill="1" applyBorder="1" applyAlignment="1">
      <alignment horizontal="left" vertical="center"/>
    </xf>
    <xf numFmtId="164" fontId="4" fillId="0" borderId="23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vertical="center"/>
    </xf>
    <xf numFmtId="164" fontId="4" fillId="0" borderId="24" xfId="1" applyNumberFormat="1" applyFont="1" applyFill="1" applyBorder="1" applyAlignment="1">
      <alignment vertical="center"/>
    </xf>
    <xf numFmtId="164" fontId="3" fillId="0" borderId="25" xfId="1" applyNumberFormat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164" fontId="6" fillId="0" borderId="12" xfId="1" applyNumberFormat="1" applyFont="1" applyFill="1" applyBorder="1" applyAlignment="1">
      <alignment horizontal="center" vertical="center"/>
    </xf>
    <xf numFmtId="164" fontId="6" fillId="0" borderId="12" xfId="1" applyNumberFormat="1" applyFont="1" applyFill="1" applyBorder="1" applyAlignment="1">
      <alignment vertical="center"/>
    </xf>
    <xf numFmtId="164" fontId="6" fillId="0" borderId="13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horizontal="center" vertical="center"/>
    </xf>
    <xf numFmtId="164" fontId="3" fillId="0" borderId="27" xfId="1" applyNumberFormat="1" applyFont="1" applyFill="1" applyBorder="1" applyAlignment="1">
      <alignment horizontal="left" vertical="center"/>
    </xf>
    <xf numFmtId="164" fontId="3" fillId="0" borderId="28" xfId="1" quotePrefix="1" applyNumberFormat="1" applyFont="1" applyFill="1" applyBorder="1" applyAlignment="1">
      <alignment horizontal="center" vertical="center"/>
    </xf>
    <xf numFmtId="164" fontId="3" fillId="0" borderId="28" xfId="1" applyNumberFormat="1" applyFont="1" applyFill="1" applyBorder="1" applyAlignment="1">
      <alignment vertical="center"/>
    </xf>
    <xf numFmtId="164" fontId="3" fillId="0" borderId="29" xfId="1" applyNumberFormat="1" applyFont="1" applyFill="1" applyBorder="1" applyAlignment="1">
      <alignment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4" fontId="3" fillId="0" borderId="0" xfId="1" quotePrefix="1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left"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vertical="center"/>
    </xf>
    <xf numFmtId="43" fontId="4" fillId="0" borderId="12" xfId="1" applyNumberFormat="1" applyFont="1" applyFill="1" applyBorder="1" applyAlignment="1">
      <alignment vertical="center"/>
    </xf>
    <xf numFmtId="164" fontId="4" fillId="0" borderId="19" xfId="1" applyNumberFormat="1" applyFont="1" applyFill="1" applyBorder="1" applyAlignment="1">
      <alignment horizontal="left" vertical="center"/>
    </xf>
    <xf numFmtId="164" fontId="4" fillId="0" borderId="20" xfId="1" applyNumberFormat="1" applyFont="1" applyFill="1" applyBorder="1" applyAlignment="1">
      <alignment horizontal="center" vertical="center"/>
    </xf>
    <xf numFmtId="164" fontId="4" fillId="0" borderId="20" xfId="1" applyNumberFormat="1" applyFont="1" applyFill="1" applyBorder="1" applyAlignment="1">
      <alignment vertical="center"/>
    </xf>
    <xf numFmtId="164" fontId="4" fillId="0" borderId="21" xfId="1" applyNumberFormat="1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horizontal="left" vertical="center"/>
    </xf>
    <xf numFmtId="164" fontId="4" fillId="0" borderId="31" xfId="1" applyNumberFormat="1" applyFont="1" applyFill="1" applyBorder="1" applyAlignment="1">
      <alignment horizontal="center" vertical="center"/>
    </xf>
    <xf numFmtId="164" fontId="4" fillId="0" borderId="31" xfId="1" applyNumberFormat="1" applyFont="1" applyFill="1" applyBorder="1" applyAlignment="1">
      <alignment vertical="center"/>
    </xf>
    <xf numFmtId="164" fontId="4" fillId="0" borderId="32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7" fillId="0" borderId="0" xfId="1" applyNumberFormat="1" applyFont="1" applyAlignment="1"/>
    <xf numFmtId="0" fontId="7" fillId="0" borderId="0" xfId="0" applyFont="1" applyAlignment="1"/>
    <xf numFmtId="164" fontId="14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right" vertical="center"/>
    </xf>
    <xf numFmtId="164" fontId="15" fillId="0" borderId="12" xfId="1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164" fontId="5" fillId="0" borderId="2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1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7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center" vertical="center"/>
    </xf>
    <xf numFmtId="164" fontId="3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3" fillId="0" borderId="36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35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GOC%20HOA\BCTC%20h&#7907;p%20nh&#7845;t\BCTC%20Q1-2012\HOA\Hoa-Tong%20hop-Q1-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g CDKT"/>
      <sheetName val="BCDPSTK Tổng hợp"/>
      <sheetName val="Bù trừ"/>
      <sheetName val="SPS VP"/>
      <sheetName val="SPS XN10"/>
      <sheetName val="SPS XN11"/>
      <sheetName val="SPS XN 12"/>
      <sheetName val="SPS SGD"/>
      <sheetName val="SPS BQLDA"/>
      <sheetName val="BKQKD tong hop"/>
      <sheetName val="KQ-Bù trừ"/>
      <sheetName val="KQ-VP"/>
      <sheetName val="KQ-10"/>
      <sheetName val="KQ-11"/>
      <sheetName val="KQ-12"/>
      <sheetName val="KQ-SGD"/>
      <sheetName val="KQ-BDA"/>
      <sheetName val="BLCTT tong hop"/>
      <sheetName val="TT-VP"/>
      <sheetName val="TT-10"/>
      <sheetName val="TT-11"/>
      <sheetName val="TT-12"/>
      <sheetName val="TT-SGD"/>
      <sheetName val="TT-B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9">
          <cell r="D9">
            <v>0</v>
          </cell>
        </row>
        <row r="10">
          <cell r="D10">
            <v>31340614786</v>
          </cell>
        </row>
        <row r="11">
          <cell r="D11">
            <v>-34561022590</v>
          </cell>
        </row>
        <row r="12">
          <cell r="D12">
            <v>-2130249941</v>
          </cell>
        </row>
        <row r="13">
          <cell r="D13">
            <v>-25770034</v>
          </cell>
        </row>
        <row r="14">
          <cell r="D14">
            <v>-138249793</v>
          </cell>
        </row>
        <row r="15">
          <cell r="D15">
            <v>21013983174</v>
          </cell>
        </row>
        <row r="16">
          <cell r="D16">
            <v>-19351669132</v>
          </cell>
        </row>
        <row r="17">
          <cell r="D17">
            <v>-3852363530</v>
          </cell>
        </row>
        <row r="18">
          <cell r="D18">
            <v>0</v>
          </cell>
        </row>
        <row r="19">
          <cell r="D19">
            <v>-55994936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35230612</v>
          </cell>
        </row>
        <row r="26">
          <cell r="D26">
            <v>-20764324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7921900000</v>
          </cell>
        </row>
        <row r="31">
          <cell r="D31">
            <v>-147500000</v>
          </cell>
        </row>
        <row r="32">
          <cell r="D32">
            <v>0</v>
          </cell>
        </row>
        <row r="33">
          <cell r="D33">
            <v>-18900000</v>
          </cell>
        </row>
        <row r="34">
          <cell r="D34">
            <v>7755500000</v>
          </cell>
        </row>
        <row r="35">
          <cell r="D35">
            <v>3882372146</v>
          </cell>
        </row>
        <row r="36">
          <cell r="D36">
            <v>2520620883</v>
          </cell>
        </row>
        <row r="37">
          <cell r="D37">
            <v>0</v>
          </cell>
        </row>
        <row r="38">
          <cell r="D38">
            <v>6402993029</v>
          </cell>
        </row>
      </sheetData>
      <sheetData sheetId="19" refreshError="1">
        <row r="9">
          <cell r="D9">
            <v>0</v>
          </cell>
        </row>
        <row r="10">
          <cell r="D10">
            <v>31340614786</v>
          </cell>
        </row>
        <row r="11">
          <cell r="D11">
            <v>-34561022590</v>
          </cell>
        </row>
        <row r="12">
          <cell r="D12">
            <v>-2130249941</v>
          </cell>
        </row>
        <row r="13">
          <cell r="D13">
            <v>-25770034</v>
          </cell>
        </row>
        <row r="14">
          <cell r="D14">
            <v>-138249793</v>
          </cell>
        </row>
        <row r="15">
          <cell r="D15">
            <v>21013983174</v>
          </cell>
        </row>
        <row r="16">
          <cell r="D16">
            <v>-19351669132</v>
          </cell>
        </row>
        <row r="17">
          <cell r="D17">
            <v>-3852363530</v>
          </cell>
        </row>
        <row r="18">
          <cell r="D18">
            <v>0</v>
          </cell>
        </row>
        <row r="19">
          <cell r="D19">
            <v>-55994936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35230612</v>
          </cell>
        </row>
        <row r="26">
          <cell r="D26">
            <v>-20764324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7921900000</v>
          </cell>
        </row>
        <row r="31">
          <cell r="D31">
            <v>-147500000</v>
          </cell>
        </row>
        <row r="32">
          <cell r="D32">
            <v>0</v>
          </cell>
        </row>
        <row r="33">
          <cell r="D33">
            <v>-18900000</v>
          </cell>
        </row>
        <row r="34">
          <cell r="D34">
            <v>7755500000</v>
          </cell>
        </row>
        <row r="35">
          <cell r="D35">
            <v>3882372146</v>
          </cell>
        </row>
        <row r="36">
          <cell r="D36">
            <v>2520620883</v>
          </cell>
        </row>
        <row r="37">
          <cell r="D37">
            <v>0</v>
          </cell>
        </row>
        <row r="38">
          <cell r="D38">
            <v>6402993029</v>
          </cell>
        </row>
      </sheetData>
      <sheetData sheetId="20" refreshError="1">
        <row r="9">
          <cell r="D9">
            <v>0</v>
          </cell>
        </row>
        <row r="10">
          <cell r="D10">
            <v>31340614786</v>
          </cell>
        </row>
        <row r="11">
          <cell r="D11">
            <v>-34561022590</v>
          </cell>
        </row>
        <row r="12">
          <cell r="D12">
            <v>-2130249941</v>
          </cell>
        </row>
        <row r="13">
          <cell r="D13">
            <v>-25770034</v>
          </cell>
        </row>
        <row r="14">
          <cell r="D14">
            <v>-138249793</v>
          </cell>
        </row>
        <row r="15">
          <cell r="D15">
            <v>21013983174</v>
          </cell>
        </row>
        <row r="16">
          <cell r="D16">
            <v>-19351669132</v>
          </cell>
        </row>
        <row r="17">
          <cell r="D17">
            <v>-3852363530</v>
          </cell>
        </row>
        <row r="18">
          <cell r="D18">
            <v>0</v>
          </cell>
        </row>
        <row r="19">
          <cell r="D19">
            <v>-55994936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35230612</v>
          </cell>
        </row>
        <row r="26">
          <cell r="D26">
            <v>-20764324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7921900000</v>
          </cell>
        </row>
        <row r="31">
          <cell r="D31">
            <v>-147500000</v>
          </cell>
        </row>
        <row r="32">
          <cell r="D32">
            <v>0</v>
          </cell>
        </row>
        <row r="33">
          <cell r="D33">
            <v>-18900000</v>
          </cell>
        </row>
        <row r="34">
          <cell r="D34">
            <v>7755500000</v>
          </cell>
        </row>
        <row r="35">
          <cell r="D35">
            <v>3882372146</v>
          </cell>
        </row>
        <row r="36">
          <cell r="D36">
            <v>2520620883</v>
          </cell>
        </row>
        <row r="37">
          <cell r="D37">
            <v>0</v>
          </cell>
        </row>
        <row r="38">
          <cell r="D38">
            <v>6402993029</v>
          </cell>
        </row>
      </sheetData>
      <sheetData sheetId="21" refreshError="1">
        <row r="9">
          <cell r="D9">
            <v>0</v>
          </cell>
        </row>
        <row r="10">
          <cell r="D10">
            <v>31340614786</v>
          </cell>
        </row>
        <row r="11">
          <cell r="D11">
            <v>-34561022590</v>
          </cell>
        </row>
        <row r="12">
          <cell r="D12">
            <v>-2130249941</v>
          </cell>
        </row>
        <row r="13">
          <cell r="D13">
            <v>-25770034</v>
          </cell>
        </row>
        <row r="14">
          <cell r="D14">
            <v>-138249793</v>
          </cell>
        </row>
        <row r="15">
          <cell r="D15">
            <v>21013983174</v>
          </cell>
        </row>
        <row r="16">
          <cell r="D16">
            <v>-19351669132</v>
          </cell>
        </row>
        <row r="17">
          <cell r="D17">
            <v>-3852363530</v>
          </cell>
        </row>
        <row r="18">
          <cell r="D18">
            <v>0</v>
          </cell>
        </row>
        <row r="19">
          <cell r="D19">
            <v>-55994936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35230612</v>
          </cell>
        </row>
        <row r="26">
          <cell r="D26">
            <v>-20764324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7921900000</v>
          </cell>
        </row>
        <row r="31">
          <cell r="D31">
            <v>-147500000</v>
          </cell>
        </row>
        <row r="32">
          <cell r="D32">
            <v>0</v>
          </cell>
        </row>
        <row r="33">
          <cell r="D33">
            <v>-18900000</v>
          </cell>
        </row>
        <row r="34">
          <cell r="D34">
            <v>7755500000</v>
          </cell>
        </row>
        <row r="35">
          <cell r="D35">
            <v>3882372146</v>
          </cell>
        </row>
        <row r="36">
          <cell r="D36">
            <v>2520620883</v>
          </cell>
        </row>
        <row r="37">
          <cell r="D37">
            <v>0</v>
          </cell>
        </row>
        <row r="38">
          <cell r="D38">
            <v>6402993029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4"/>
  <sheetViews>
    <sheetView workbookViewId="0">
      <selection sqref="A1:IV65536"/>
    </sheetView>
  </sheetViews>
  <sheetFormatPr defaultRowHeight="20.100000000000001" customHeight="1"/>
  <cols>
    <col min="1" max="1" width="56.7109375" style="3" customWidth="1"/>
    <col min="2" max="2" width="5.7109375" style="3" customWidth="1"/>
    <col min="3" max="3" width="5.7109375" style="19" customWidth="1"/>
    <col min="4" max="5" width="17.7109375" style="3" customWidth="1"/>
    <col min="6" max="6" width="18.7109375" style="3" bestFit="1" customWidth="1"/>
    <col min="7" max="16384" width="9.140625" style="2"/>
  </cols>
  <sheetData>
    <row r="1" spans="1:6" ht="20.100000000000001" customHeight="1">
      <c r="A1" s="1" t="s">
        <v>0</v>
      </c>
      <c r="B1" s="2"/>
      <c r="C1" s="177" t="s">
        <v>1</v>
      </c>
      <c r="D1" s="177"/>
      <c r="E1" s="177"/>
    </row>
    <row r="2" spans="1:6" ht="20.100000000000001" customHeight="1">
      <c r="A2" s="4" t="s">
        <v>2</v>
      </c>
      <c r="B2" s="2"/>
      <c r="C2" s="177" t="s">
        <v>3</v>
      </c>
      <c r="D2" s="177"/>
      <c r="E2" s="177"/>
    </row>
    <row r="3" spans="1:6" s="6" customFormat="1" ht="20.100000000000001" customHeight="1">
      <c r="A3" s="5"/>
      <c r="C3" s="178" t="s">
        <v>4</v>
      </c>
      <c r="D3" s="178"/>
      <c r="E3" s="178"/>
      <c r="F3" s="7"/>
    </row>
    <row r="4" spans="1:6" s="9" customFormat="1" ht="39.950000000000003" customHeight="1">
      <c r="A4" s="179" t="s">
        <v>5</v>
      </c>
      <c r="B4" s="179"/>
      <c r="C4" s="179"/>
      <c r="D4" s="179"/>
      <c r="E4" s="179"/>
      <c r="F4" s="8"/>
    </row>
    <row r="5" spans="1:6" s="6" customFormat="1" ht="30" customHeight="1" thickBot="1">
      <c r="A5" s="166" t="s">
        <v>6</v>
      </c>
      <c r="B5" s="166"/>
      <c r="C5" s="166"/>
      <c r="D5" s="166"/>
      <c r="E5" s="166"/>
      <c r="F5" s="7"/>
    </row>
    <row r="6" spans="1:6" ht="20.100000000000001" customHeight="1" thickTop="1">
      <c r="A6" s="167" t="s">
        <v>7</v>
      </c>
      <c r="B6" s="169" t="s">
        <v>8</v>
      </c>
      <c r="C6" s="169" t="s">
        <v>9</v>
      </c>
      <c r="D6" s="11" t="s">
        <v>10</v>
      </c>
      <c r="E6" s="12" t="s">
        <v>11</v>
      </c>
    </row>
    <row r="7" spans="1:6" ht="20.100000000000001" customHeight="1">
      <c r="A7" s="168"/>
      <c r="B7" s="170"/>
      <c r="C7" s="170"/>
      <c r="D7" s="13" t="s">
        <v>12</v>
      </c>
      <c r="E7" s="14">
        <v>41275</v>
      </c>
    </row>
    <row r="8" spans="1:6" s="20" customFormat="1" ht="20.100000000000001" customHeight="1">
      <c r="A8" s="15" t="s">
        <v>13</v>
      </c>
      <c r="B8" s="16" t="s">
        <v>14</v>
      </c>
      <c r="C8" s="17">
        <v>3</v>
      </c>
      <c r="D8" s="16" t="s">
        <v>15</v>
      </c>
      <c r="E8" s="18" t="s">
        <v>16</v>
      </c>
      <c r="F8" s="19"/>
    </row>
    <row r="9" spans="1:6" ht="20.100000000000001" customHeight="1">
      <c r="A9" s="21" t="s">
        <v>17</v>
      </c>
      <c r="B9" s="22">
        <v>100</v>
      </c>
      <c r="C9" s="23"/>
      <c r="D9" s="24">
        <v>110506578723</v>
      </c>
      <c r="E9" s="25">
        <v>113004446321</v>
      </c>
    </row>
    <row r="10" spans="1:6" ht="20.100000000000001" customHeight="1">
      <c r="A10" s="26" t="s">
        <v>18</v>
      </c>
      <c r="B10" s="27">
        <v>110</v>
      </c>
      <c r="C10" s="28" t="s">
        <v>19</v>
      </c>
      <c r="D10" s="29">
        <v>1588648590</v>
      </c>
      <c r="E10" s="30">
        <v>2915073005</v>
      </c>
    </row>
    <row r="11" spans="1:6" ht="20.100000000000001" customHeight="1">
      <c r="A11" s="31" t="s">
        <v>20</v>
      </c>
      <c r="B11" s="32">
        <v>111</v>
      </c>
      <c r="C11" s="32"/>
      <c r="D11" s="33">
        <v>1327990143</v>
      </c>
      <c r="E11" s="34">
        <v>2654414558</v>
      </c>
    </row>
    <row r="12" spans="1:6" ht="20.100000000000001" customHeight="1">
      <c r="A12" s="31" t="s">
        <v>21</v>
      </c>
      <c r="B12" s="32">
        <v>112</v>
      </c>
      <c r="C12" s="32"/>
      <c r="D12" s="33">
        <v>260658447</v>
      </c>
      <c r="E12" s="34">
        <v>260658447</v>
      </c>
    </row>
    <row r="13" spans="1:6" ht="20.100000000000001" customHeight="1">
      <c r="A13" s="35" t="s">
        <v>22</v>
      </c>
      <c r="B13" s="27">
        <v>120</v>
      </c>
      <c r="C13" s="27"/>
      <c r="D13" s="29">
        <v>0</v>
      </c>
      <c r="E13" s="30">
        <v>0</v>
      </c>
    </row>
    <row r="14" spans="1:6" ht="20.100000000000001" customHeight="1">
      <c r="A14" s="31" t="s">
        <v>23</v>
      </c>
      <c r="B14" s="32">
        <v>121</v>
      </c>
      <c r="C14" s="32"/>
      <c r="D14" s="33">
        <v>0</v>
      </c>
      <c r="E14" s="34"/>
    </row>
    <row r="15" spans="1:6" ht="20.100000000000001" customHeight="1">
      <c r="A15" s="31" t="s">
        <v>24</v>
      </c>
      <c r="B15" s="32">
        <v>129</v>
      </c>
      <c r="C15" s="32"/>
      <c r="D15" s="33"/>
      <c r="E15" s="34"/>
    </row>
    <row r="16" spans="1:6" s="37" customFormat="1" ht="20.100000000000001" customHeight="1">
      <c r="A16" s="35" t="s">
        <v>25</v>
      </c>
      <c r="B16" s="27">
        <v>130</v>
      </c>
      <c r="C16" s="27"/>
      <c r="D16" s="29">
        <v>39370050091</v>
      </c>
      <c r="E16" s="30">
        <v>35003702864</v>
      </c>
      <c r="F16" s="36"/>
    </row>
    <row r="17" spans="1:6" ht="20.100000000000001" customHeight="1">
      <c r="A17" s="38" t="s">
        <v>26</v>
      </c>
      <c r="B17" s="32">
        <v>131</v>
      </c>
      <c r="C17" s="32"/>
      <c r="D17" s="33">
        <v>10830053092</v>
      </c>
      <c r="E17" s="34">
        <v>7894483089</v>
      </c>
    </row>
    <row r="18" spans="1:6" ht="20.100000000000001" customHeight="1">
      <c r="A18" s="38" t="s">
        <v>27</v>
      </c>
      <c r="B18" s="32">
        <v>132</v>
      </c>
      <c r="C18" s="32"/>
      <c r="D18" s="33">
        <v>5952161212</v>
      </c>
      <c r="E18" s="34">
        <v>5511530561</v>
      </c>
    </row>
    <row r="19" spans="1:6" ht="20.100000000000001" customHeight="1">
      <c r="A19" s="38" t="s">
        <v>28</v>
      </c>
      <c r="B19" s="32">
        <v>133</v>
      </c>
      <c r="C19" s="32"/>
      <c r="D19" s="33">
        <v>0</v>
      </c>
      <c r="E19" s="34"/>
    </row>
    <row r="20" spans="1:6" ht="20.100000000000001" customHeight="1">
      <c r="A20" s="38" t="s">
        <v>29</v>
      </c>
      <c r="B20" s="32">
        <v>134</v>
      </c>
      <c r="C20" s="32"/>
      <c r="D20" s="33">
        <v>8960100714</v>
      </c>
      <c r="E20" s="34">
        <v>7750032727</v>
      </c>
    </row>
    <row r="21" spans="1:6" ht="20.100000000000001" customHeight="1">
      <c r="A21" s="38" t="s">
        <v>30</v>
      </c>
      <c r="B21" s="32">
        <v>135</v>
      </c>
      <c r="C21" s="32" t="s">
        <v>31</v>
      </c>
      <c r="D21" s="33">
        <v>13627735073</v>
      </c>
      <c r="E21" s="34">
        <v>13847656487</v>
      </c>
    </row>
    <row r="22" spans="1:6" ht="20.100000000000001" customHeight="1">
      <c r="A22" s="38" t="s">
        <v>32</v>
      </c>
      <c r="B22" s="32">
        <v>139</v>
      </c>
      <c r="C22" s="32"/>
      <c r="D22" s="33"/>
      <c r="E22" s="34"/>
    </row>
    <row r="23" spans="1:6" s="37" customFormat="1" ht="20.100000000000001" customHeight="1">
      <c r="A23" s="26" t="s">
        <v>33</v>
      </c>
      <c r="B23" s="27">
        <v>140</v>
      </c>
      <c r="C23" s="27"/>
      <c r="D23" s="29">
        <v>55093016318</v>
      </c>
      <c r="E23" s="30">
        <v>60894960586</v>
      </c>
      <c r="F23" s="36"/>
    </row>
    <row r="24" spans="1:6" ht="20.100000000000001" customHeight="1">
      <c r="A24" s="31" t="s">
        <v>34</v>
      </c>
      <c r="B24" s="32">
        <v>141</v>
      </c>
      <c r="C24" s="32" t="s">
        <v>35</v>
      </c>
      <c r="D24" s="33">
        <v>55093016318</v>
      </c>
      <c r="E24" s="34">
        <v>60894960586</v>
      </c>
    </row>
    <row r="25" spans="1:6" ht="20.100000000000001" customHeight="1">
      <c r="A25" s="38" t="s">
        <v>36</v>
      </c>
      <c r="B25" s="32">
        <v>149</v>
      </c>
      <c r="C25" s="32"/>
      <c r="D25" s="33"/>
      <c r="E25" s="34"/>
    </row>
    <row r="26" spans="1:6" s="37" customFormat="1" ht="20.100000000000001" customHeight="1">
      <c r="A26" s="26" t="s">
        <v>37</v>
      </c>
      <c r="B26" s="27">
        <v>150</v>
      </c>
      <c r="C26" s="27"/>
      <c r="D26" s="29">
        <v>14454863724</v>
      </c>
      <c r="E26" s="30">
        <v>14190709866</v>
      </c>
      <c r="F26" s="36"/>
    </row>
    <row r="27" spans="1:6" ht="20.100000000000001" customHeight="1">
      <c r="A27" s="38" t="s">
        <v>38</v>
      </c>
      <c r="B27" s="32">
        <v>151</v>
      </c>
      <c r="C27" s="32"/>
      <c r="D27" s="33">
        <v>146165424</v>
      </c>
      <c r="E27" s="34">
        <v>7869319</v>
      </c>
    </row>
    <row r="28" spans="1:6" ht="20.100000000000001" customHeight="1">
      <c r="A28" s="38" t="s">
        <v>39</v>
      </c>
      <c r="B28" s="32">
        <v>152</v>
      </c>
      <c r="C28" s="32"/>
      <c r="D28" s="33">
        <v>156705651</v>
      </c>
      <c r="E28" s="34">
        <v>131710333</v>
      </c>
    </row>
    <row r="29" spans="1:6" ht="20.100000000000001" customHeight="1">
      <c r="A29" s="38" t="s">
        <v>40</v>
      </c>
      <c r="B29" s="32">
        <v>154</v>
      </c>
      <c r="C29" s="32"/>
      <c r="D29" s="33">
        <v>0</v>
      </c>
      <c r="E29" s="34">
        <v>0</v>
      </c>
    </row>
    <row r="30" spans="1:6" ht="20.100000000000001" customHeight="1">
      <c r="A30" s="38" t="s">
        <v>41</v>
      </c>
      <c r="B30" s="32">
        <v>158</v>
      </c>
      <c r="C30" s="32" t="s">
        <v>42</v>
      </c>
      <c r="D30" s="33">
        <v>14151992649</v>
      </c>
      <c r="E30" s="34">
        <v>14051130214</v>
      </c>
    </row>
    <row r="31" spans="1:6" ht="20.100000000000001" customHeight="1">
      <c r="A31" s="26" t="s">
        <v>43</v>
      </c>
      <c r="B31" s="27"/>
      <c r="C31" s="32"/>
      <c r="D31" s="29">
        <v>0</v>
      </c>
      <c r="E31" s="30">
        <v>0</v>
      </c>
    </row>
    <row r="32" spans="1:6" ht="20.100000000000001" customHeight="1">
      <c r="A32" s="38" t="s">
        <v>44</v>
      </c>
      <c r="B32" s="32"/>
      <c r="C32" s="32"/>
      <c r="D32" s="33"/>
      <c r="E32" s="34"/>
    </row>
    <row r="33" spans="1:5" ht="20.100000000000001" customHeight="1">
      <c r="A33" s="38" t="s">
        <v>45</v>
      </c>
      <c r="B33" s="32"/>
      <c r="C33" s="32"/>
      <c r="D33" s="33"/>
      <c r="E33" s="34"/>
    </row>
    <row r="34" spans="1:5" ht="20.100000000000001" customHeight="1">
      <c r="A34" s="26" t="s">
        <v>46</v>
      </c>
      <c r="B34" s="39">
        <v>200</v>
      </c>
      <c r="C34" s="40"/>
      <c r="D34" s="29">
        <v>427728694283</v>
      </c>
      <c r="E34" s="30">
        <v>422609404679</v>
      </c>
    </row>
    <row r="35" spans="1:5" ht="20.100000000000001" customHeight="1">
      <c r="A35" s="26" t="s">
        <v>47</v>
      </c>
      <c r="B35" s="39">
        <v>210</v>
      </c>
      <c r="C35" s="40"/>
      <c r="D35" s="29">
        <v>0</v>
      </c>
      <c r="E35" s="30">
        <v>0</v>
      </c>
    </row>
    <row r="36" spans="1:5" ht="20.100000000000001" customHeight="1">
      <c r="A36" s="38" t="s">
        <v>48</v>
      </c>
      <c r="B36" s="40">
        <v>211</v>
      </c>
      <c r="C36" s="40"/>
      <c r="D36" s="33"/>
      <c r="E36" s="34"/>
    </row>
    <row r="37" spans="1:5" ht="20.100000000000001" customHeight="1">
      <c r="A37" s="38" t="s">
        <v>49</v>
      </c>
      <c r="B37" s="40">
        <v>212</v>
      </c>
      <c r="C37" s="40"/>
      <c r="D37" s="33"/>
      <c r="E37" s="34"/>
    </row>
    <row r="38" spans="1:5" ht="20.100000000000001" customHeight="1">
      <c r="A38" s="38" t="s">
        <v>50</v>
      </c>
      <c r="B38" s="40">
        <v>213</v>
      </c>
      <c r="C38" s="32"/>
      <c r="D38" s="33"/>
      <c r="E38" s="34"/>
    </row>
    <row r="39" spans="1:5" ht="20.100000000000001" customHeight="1">
      <c r="A39" s="38" t="s">
        <v>51</v>
      </c>
      <c r="B39" s="40">
        <v>218</v>
      </c>
      <c r="C39" s="32"/>
      <c r="D39" s="33"/>
      <c r="E39" s="34"/>
    </row>
    <row r="40" spans="1:5" ht="20.100000000000001" customHeight="1">
      <c r="A40" s="41" t="s">
        <v>52</v>
      </c>
      <c r="B40" s="42">
        <v>219</v>
      </c>
      <c r="C40" s="42"/>
      <c r="D40" s="43"/>
      <c r="E40" s="44"/>
    </row>
    <row r="41" spans="1:5" ht="20.100000000000001" customHeight="1">
      <c r="A41" s="174" t="s">
        <v>7</v>
      </c>
      <c r="B41" s="173" t="s">
        <v>8</v>
      </c>
      <c r="C41" s="173" t="s">
        <v>9</v>
      </c>
      <c r="D41" s="45" t="s">
        <v>10</v>
      </c>
      <c r="E41" s="46" t="s">
        <v>11</v>
      </c>
    </row>
    <row r="42" spans="1:5" ht="20.100000000000001" customHeight="1">
      <c r="A42" s="175"/>
      <c r="B42" s="173"/>
      <c r="C42" s="173"/>
      <c r="D42" s="13" t="s">
        <v>12</v>
      </c>
      <c r="E42" s="14">
        <v>41275</v>
      </c>
    </row>
    <row r="43" spans="1:5" ht="20.100000000000001" customHeight="1">
      <c r="A43" s="15" t="s">
        <v>13</v>
      </c>
      <c r="B43" s="16" t="s">
        <v>14</v>
      </c>
      <c r="C43" s="17">
        <v>3</v>
      </c>
      <c r="D43" s="16" t="s">
        <v>15</v>
      </c>
      <c r="E43" s="18" t="s">
        <v>53</v>
      </c>
    </row>
    <row r="44" spans="1:5" ht="20.100000000000001" customHeight="1">
      <c r="A44" s="21" t="s">
        <v>54</v>
      </c>
      <c r="B44" s="47">
        <v>220</v>
      </c>
      <c r="C44" s="48"/>
      <c r="D44" s="24">
        <v>24192492081</v>
      </c>
      <c r="E44" s="25">
        <v>19093784579</v>
      </c>
    </row>
    <row r="45" spans="1:5" ht="20.100000000000001" customHeight="1">
      <c r="A45" s="38" t="s">
        <v>55</v>
      </c>
      <c r="B45" s="40">
        <v>221</v>
      </c>
      <c r="C45" s="32" t="s">
        <v>56</v>
      </c>
      <c r="D45" s="33">
        <v>1785559060</v>
      </c>
      <c r="E45" s="34">
        <v>2056681467</v>
      </c>
    </row>
    <row r="46" spans="1:5" ht="20.100000000000001" customHeight="1">
      <c r="A46" s="38" t="s">
        <v>57</v>
      </c>
      <c r="B46" s="40">
        <v>222</v>
      </c>
      <c r="C46" s="40"/>
      <c r="D46" s="33">
        <v>5233015058</v>
      </c>
      <c r="E46" s="34">
        <v>5233015058</v>
      </c>
    </row>
    <row r="47" spans="1:5" ht="20.100000000000001" customHeight="1">
      <c r="A47" s="38" t="s">
        <v>58</v>
      </c>
      <c r="B47" s="40">
        <v>223</v>
      </c>
      <c r="C47" s="40"/>
      <c r="D47" s="33">
        <v>-3447455998</v>
      </c>
      <c r="E47" s="34">
        <v>-3176333591</v>
      </c>
    </row>
    <row r="48" spans="1:5" ht="20.100000000000001" customHeight="1">
      <c r="A48" s="38" t="s">
        <v>59</v>
      </c>
      <c r="B48" s="40">
        <v>224</v>
      </c>
      <c r="C48" s="32"/>
      <c r="D48" s="33">
        <v>0</v>
      </c>
      <c r="E48" s="34">
        <v>0</v>
      </c>
    </row>
    <row r="49" spans="1:5" ht="20.100000000000001" customHeight="1">
      <c r="A49" s="38" t="s">
        <v>60</v>
      </c>
      <c r="B49" s="40">
        <v>225</v>
      </c>
      <c r="C49" s="40"/>
      <c r="D49" s="33"/>
      <c r="E49" s="34"/>
    </row>
    <row r="50" spans="1:5" ht="20.100000000000001" customHeight="1">
      <c r="A50" s="38" t="s">
        <v>61</v>
      </c>
      <c r="B50" s="40">
        <v>226</v>
      </c>
      <c r="C50" s="40"/>
      <c r="D50" s="33"/>
      <c r="E50" s="34"/>
    </row>
    <row r="51" spans="1:5" ht="20.100000000000001" customHeight="1">
      <c r="A51" s="38" t="s">
        <v>62</v>
      </c>
      <c r="B51" s="40">
        <v>227</v>
      </c>
      <c r="C51" s="32"/>
      <c r="D51" s="33">
        <v>0</v>
      </c>
      <c r="E51" s="34">
        <v>0</v>
      </c>
    </row>
    <row r="52" spans="1:5" ht="20.100000000000001" customHeight="1">
      <c r="A52" s="38" t="s">
        <v>63</v>
      </c>
      <c r="B52" s="40">
        <v>228</v>
      </c>
      <c r="C52" s="40"/>
      <c r="D52" s="33"/>
      <c r="E52" s="34"/>
    </row>
    <row r="53" spans="1:5" ht="20.100000000000001" customHeight="1">
      <c r="A53" s="38" t="s">
        <v>64</v>
      </c>
      <c r="B53" s="40">
        <v>229</v>
      </c>
      <c r="C53" s="40"/>
      <c r="D53" s="33"/>
      <c r="E53" s="34"/>
    </row>
    <row r="54" spans="1:5" ht="20.100000000000001" customHeight="1">
      <c r="A54" s="38" t="s">
        <v>65</v>
      </c>
      <c r="B54" s="40">
        <v>230</v>
      </c>
      <c r="C54" s="32" t="s">
        <v>66</v>
      </c>
      <c r="D54" s="33">
        <v>22406933021</v>
      </c>
      <c r="E54" s="34">
        <v>17037103112</v>
      </c>
    </row>
    <row r="55" spans="1:5" ht="20.100000000000001" customHeight="1">
      <c r="A55" s="26" t="s">
        <v>67</v>
      </c>
      <c r="B55" s="39">
        <v>240</v>
      </c>
      <c r="C55" s="27"/>
      <c r="D55" s="29">
        <v>400000000000</v>
      </c>
      <c r="E55" s="30">
        <v>400000000000</v>
      </c>
    </row>
    <row r="56" spans="1:5" ht="20.100000000000001" customHeight="1">
      <c r="A56" s="38" t="s">
        <v>68</v>
      </c>
      <c r="B56" s="40">
        <v>241</v>
      </c>
      <c r="C56" s="40"/>
      <c r="D56" s="33">
        <v>408000000000</v>
      </c>
      <c r="E56" s="34">
        <v>408000000000</v>
      </c>
    </row>
    <row r="57" spans="1:5" ht="20.100000000000001" customHeight="1">
      <c r="A57" s="38" t="s">
        <v>69</v>
      </c>
      <c r="B57" s="40">
        <v>242</v>
      </c>
      <c r="C57" s="40"/>
      <c r="D57" s="33">
        <v>-8000000000</v>
      </c>
      <c r="E57" s="34">
        <v>-8000000000</v>
      </c>
    </row>
    <row r="58" spans="1:5" ht="20.100000000000001" customHeight="1">
      <c r="A58" s="26" t="s">
        <v>70</v>
      </c>
      <c r="B58" s="39">
        <v>250</v>
      </c>
      <c r="C58" s="27"/>
      <c r="D58" s="29"/>
      <c r="E58" s="30"/>
    </row>
    <row r="59" spans="1:5" ht="20.100000000000001" customHeight="1">
      <c r="A59" s="38" t="s">
        <v>71</v>
      </c>
      <c r="B59" s="40">
        <v>251</v>
      </c>
      <c r="C59" s="40"/>
      <c r="D59" s="33"/>
      <c r="E59" s="34"/>
    </row>
    <row r="60" spans="1:5" ht="20.100000000000001" customHeight="1">
      <c r="A60" s="38" t="s">
        <v>72</v>
      </c>
      <c r="B60" s="40">
        <v>252</v>
      </c>
      <c r="C60" s="40"/>
      <c r="D60" s="33"/>
      <c r="E60" s="34"/>
    </row>
    <row r="61" spans="1:5" ht="20.100000000000001" customHeight="1">
      <c r="A61" s="38" t="s">
        <v>73</v>
      </c>
      <c r="B61" s="40">
        <v>258</v>
      </c>
      <c r="C61" s="32"/>
      <c r="D61" s="33"/>
      <c r="E61" s="34"/>
    </row>
    <row r="62" spans="1:5" ht="20.100000000000001" customHeight="1">
      <c r="A62" s="38" t="s">
        <v>74</v>
      </c>
      <c r="B62" s="40">
        <v>259</v>
      </c>
      <c r="C62" s="40"/>
      <c r="D62" s="33"/>
      <c r="E62" s="34"/>
    </row>
    <row r="63" spans="1:5" ht="20.100000000000001" customHeight="1">
      <c r="A63" s="26" t="s">
        <v>75</v>
      </c>
      <c r="B63" s="39">
        <v>260</v>
      </c>
      <c r="C63" s="40"/>
      <c r="D63" s="29">
        <v>3536202202</v>
      </c>
      <c r="E63" s="30">
        <v>3515620100</v>
      </c>
    </row>
    <row r="64" spans="1:5" ht="20.100000000000001" customHeight="1">
      <c r="A64" s="38" t="s">
        <v>76</v>
      </c>
      <c r="B64" s="40">
        <v>261</v>
      </c>
      <c r="C64" s="32" t="s">
        <v>77</v>
      </c>
      <c r="D64" s="33">
        <v>3536202202</v>
      </c>
      <c r="E64" s="34">
        <v>3515620100</v>
      </c>
    </row>
    <row r="65" spans="1:5" ht="20.100000000000001" customHeight="1">
      <c r="A65" s="38" t="s">
        <v>78</v>
      </c>
      <c r="B65" s="40">
        <v>262</v>
      </c>
      <c r="C65" s="32"/>
      <c r="D65" s="33"/>
      <c r="E65" s="34"/>
    </row>
    <row r="66" spans="1:5" ht="20.100000000000001" customHeight="1">
      <c r="A66" s="38" t="s">
        <v>79</v>
      </c>
      <c r="B66" s="40">
        <v>268</v>
      </c>
      <c r="C66" s="40"/>
      <c r="D66" s="33"/>
      <c r="E66" s="34"/>
    </row>
    <row r="67" spans="1:5" ht="20.100000000000001" customHeight="1">
      <c r="A67" s="49" t="s">
        <v>80</v>
      </c>
      <c r="B67" s="50">
        <v>270</v>
      </c>
      <c r="C67" s="50"/>
      <c r="D67" s="51">
        <v>538235273006</v>
      </c>
      <c r="E67" s="52">
        <v>535613851000</v>
      </c>
    </row>
    <row r="68" spans="1:5" ht="20.100000000000001" customHeight="1">
      <c r="A68" s="176" t="s">
        <v>81</v>
      </c>
      <c r="B68" s="173" t="s">
        <v>8</v>
      </c>
      <c r="C68" s="173" t="s">
        <v>9</v>
      </c>
      <c r="D68" s="45" t="s">
        <v>10</v>
      </c>
      <c r="E68" s="46" t="s">
        <v>11</v>
      </c>
    </row>
    <row r="69" spans="1:5" ht="20.100000000000001" customHeight="1">
      <c r="A69" s="168"/>
      <c r="B69" s="173"/>
      <c r="C69" s="173"/>
      <c r="D69" s="13" t="s">
        <v>12</v>
      </c>
      <c r="E69" s="14">
        <v>41275</v>
      </c>
    </row>
    <row r="70" spans="1:5" ht="20.100000000000001" customHeight="1">
      <c r="A70" s="21" t="s">
        <v>82</v>
      </c>
      <c r="B70" s="22">
        <v>300</v>
      </c>
      <c r="C70" s="22"/>
      <c r="D70" s="24">
        <v>453378146942</v>
      </c>
      <c r="E70" s="25">
        <v>440522227982</v>
      </c>
    </row>
    <row r="71" spans="1:5" ht="20.100000000000001" customHeight="1">
      <c r="A71" s="26" t="s">
        <v>83</v>
      </c>
      <c r="B71" s="27">
        <v>310</v>
      </c>
      <c r="C71" s="27"/>
      <c r="D71" s="29">
        <v>194839998385</v>
      </c>
      <c r="E71" s="30">
        <v>186984079425</v>
      </c>
    </row>
    <row r="72" spans="1:5" ht="20.100000000000001" customHeight="1">
      <c r="A72" s="38" t="s">
        <v>84</v>
      </c>
      <c r="B72" s="32">
        <v>311</v>
      </c>
      <c r="C72" s="32" t="s">
        <v>85</v>
      </c>
      <c r="D72" s="33">
        <v>10300000000</v>
      </c>
      <c r="E72" s="34">
        <v>10000000000</v>
      </c>
    </row>
    <row r="73" spans="1:5" ht="20.100000000000001" customHeight="1">
      <c r="A73" s="38" t="s">
        <v>86</v>
      </c>
      <c r="B73" s="32">
        <v>312</v>
      </c>
      <c r="C73" s="32"/>
      <c r="D73" s="33">
        <v>25660527239</v>
      </c>
      <c r="E73" s="34">
        <v>26365331139</v>
      </c>
    </row>
    <row r="74" spans="1:5" ht="20.100000000000001" customHeight="1">
      <c r="A74" s="38" t="s">
        <v>87</v>
      </c>
      <c r="B74" s="32">
        <v>313</v>
      </c>
      <c r="C74" s="32"/>
      <c r="D74" s="33">
        <v>52991821476</v>
      </c>
      <c r="E74" s="34">
        <v>48894808957</v>
      </c>
    </row>
    <row r="75" spans="1:5" ht="20.100000000000001" customHeight="1">
      <c r="A75" s="38" t="s">
        <v>88</v>
      </c>
      <c r="B75" s="32">
        <v>314</v>
      </c>
      <c r="C75" s="32" t="s">
        <v>89</v>
      </c>
      <c r="D75" s="33">
        <v>4634078310</v>
      </c>
      <c r="E75" s="34">
        <v>4494317815</v>
      </c>
    </row>
    <row r="76" spans="1:5" ht="20.100000000000001" customHeight="1">
      <c r="A76" s="38" t="s">
        <v>90</v>
      </c>
      <c r="B76" s="32">
        <v>315</v>
      </c>
      <c r="C76" s="32"/>
      <c r="D76" s="33">
        <v>1612058840</v>
      </c>
      <c r="E76" s="34">
        <v>2387889893</v>
      </c>
    </row>
    <row r="77" spans="1:5" ht="20.100000000000001" customHeight="1">
      <c r="A77" s="38" t="s">
        <v>91</v>
      </c>
      <c r="B77" s="32">
        <v>316</v>
      </c>
      <c r="C77" s="32" t="s">
        <v>92</v>
      </c>
      <c r="D77" s="33">
        <v>98124338747</v>
      </c>
      <c r="E77" s="34">
        <v>88376508176</v>
      </c>
    </row>
    <row r="78" spans="1:5" ht="20.100000000000001" customHeight="1">
      <c r="A78" s="38" t="s">
        <v>93</v>
      </c>
      <c r="B78" s="32">
        <v>317</v>
      </c>
      <c r="C78" s="32"/>
      <c r="D78" s="33">
        <v>0</v>
      </c>
      <c r="E78" s="34">
        <v>0</v>
      </c>
    </row>
    <row r="79" spans="1:5" ht="20.100000000000001" customHeight="1">
      <c r="A79" s="38" t="s">
        <v>94</v>
      </c>
      <c r="B79" s="32"/>
      <c r="C79" s="32"/>
      <c r="D79" s="33">
        <v>0</v>
      </c>
      <c r="E79" s="34">
        <v>0</v>
      </c>
    </row>
    <row r="80" spans="1:5" ht="20.100000000000001" customHeight="1">
      <c r="A80" s="38" t="s">
        <v>95</v>
      </c>
      <c r="B80" s="32">
        <v>318</v>
      </c>
      <c r="C80" s="32"/>
      <c r="D80" s="33">
        <v>0</v>
      </c>
      <c r="E80" s="34">
        <v>0</v>
      </c>
    </row>
    <row r="81" spans="1:5" ht="20.100000000000001" customHeight="1" thickBot="1">
      <c r="A81" s="53"/>
      <c r="B81" s="54"/>
      <c r="C81" s="54"/>
      <c r="D81" s="55"/>
      <c r="E81" s="56"/>
    </row>
    <row r="82" spans="1:5" ht="20.100000000000001" customHeight="1">
      <c r="A82" s="172" t="s">
        <v>81</v>
      </c>
      <c r="B82" s="170" t="s">
        <v>8</v>
      </c>
      <c r="C82" s="170" t="s">
        <v>9</v>
      </c>
      <c r="D82" s="57" t="s">
        <v>10</v>
      </c>
      <c r="E82" s="58" t="s">
        <v>11</v>
      </c>
    </row>
    <row r="83" spans="1:5" ht="20.100000000000001" customHeight="1">
      <c r="A83" s="168"/>
      <c r="B83" s="173"/>
      <c r="C83" s="173"/>
      <c r="D83" s="13" t="s">
        <v>12</v>
      </c>
      <c r="E83" s="14">
        <v>41275</v>
      </c>
    </row>
    <row r="84" spans="1:5" ht="20.100000000000001" customHeight="1">
      <c r="A84" s="38" t="s">
        <v>96</v>
      </c>
      <c r="B84" s="32">
        <v>319</v>
      </c>
      <c r="C84" s="32" t="s">
        <v>97</v>
      </c>
      <c r="D84" s="33">
        <v>980963523</v>
      </c>
      <c r="E84" s="34">
        <v>825813195</v>
      </c>
    </row>
    <row r="85" spans="1:5" ht="20.100000000000001" customHeight="1">
      <c r="A85" s="59" t="s">
        <v>98</v>
      </c>
      <c r="B85" s="60"/>
      <c r="C85" s="60"/>
      <c r="D85" s="61"/>
      <c r="E85" s="62"/>
    </row>
    <row r="86" spans="1:5" ht="20.100000000000001" customHeight="1">
      <c r="A86" s="59" t="s">
        <v>99</v>
      </c>
      <c r="B86" s="60"/>
      <c r="C86" s="60"/>
      <c r="D86" s="61"/>
      <c r="E86" s="62"/>
    </row>
    <row r="87" spans="1:5" ht="20.100000000000001" customHeight="1">
      <c r="A87" s="59" t="s">
        <v>100</v>
      </c>
      <c r="B87" s="60"/>
      <c r="C87" s="60"/>
      <c r="D87" s="61">
        <v>980963523</v>
      </c>
      <c r="E87" s="62">
        <v>825813195</v>
      </c>
    </row>
    <row r="88" spans="1:5" ht="20.100000000000001" customHeight="1">
      <c r="A88" s="38" t="s">
        <v>101</v>
      </c>
      <c r="B88" s="32">
        <v>320</v>
      </c>
      <c r="C88" s="32"/>
      <c r="D88" s="33"/>
      <c r="E88" s="34"/>
    </row>
    <row r="89" spans="1:5" ht="20.100000000000001" customHeight="1">
      <c r="A89" s="38" t="s">
        <v>102</v>
      </c>
      <c r="B89" s="32"/>
      <c r="C89" s="32"/>
      <c r="D89" s="33">
        <v>536210250</v>
      </c>
      <c r="E89" s="34">
        <v>639410250</v>
      </c>
    </row>
    <row r="90" spans="1:5" ht="20.100000000000001" customHeight="1">
      <c r="A90" s="26" t="s">
        <v>103</v>
      </c>
      <c r="B90" s="27">
        <v>330</v>
      </c>
      <c r="C90" s="27"/>
      <c r="D90" s="29">
        <v>258538148557</v>
      </c>
      <c r="E90" s="30">
        <v>253538148557</v>
      </c>
    </row>
    <row r="91" spans="1:5" ht="20.100000000000001" customHeight="1">
      <c r="A91" s="38" t="s">
        <v>104</v>
      </c>
      <c r="B91" s="32">
        <v>331</v>
      </c>
      <c r="C91" s="32"/>
      <c r="D91" s="33"/>
      <c r="E91" s="34"/>
    </row>
    <row r="92" spans="1:5" ht="20.100000000000001" customHeight="1">
      <c r="A92" s="38" t="s">
        <v>105</v>
      </c>
      <c r="B92" s="32">
        <v>332</v>
      </c>
      <c r="C92" s="32"/>
      <c r="D92" s="33"/>
      <c r="E92" s="34"/>
    </row>
    <row r="93" spans="1:5" ht="20.100000000000001" customHeight="1">
      <c r="A93" s="38" t="s">
        <v>106</v>
      </c>
      <c r="B93" s="32">
        <v>333</v>
      </c>
      <c r="C93" s="32"/>
      <c r="D93" s="33"/>
      <c r="E93" s="34"/>
    </row>
    <row r="94" spans="1:5" ht="20.100000000000001" customHeight="1">
      <c r="A94" s="38" t="s">
        <v>107</v>
      </c>
      <c r="B94" s="32">
        <v>334</v>
      </c>
      <c r="C94" s="32" t="s">
        <v>108</v>
      </c>
      <c r="D94" s="33">
        <v>258538148557</v>
      </c>
      <c r="E94" s="33">
        <v>258538148557</v>
      </c>
    </row>
    <row r="95" spans="1:5" ht="20.100000000000001" customHeight="1">
      <c r="A95" s="38" t="s">
        <v>109</v>
      </c>
      <c r="B95" s="32">
        <v>335</v>
      </c>
      <c r="C95" s="32"/>
      <c r="D95" s="33"/>
      <c r="E95" s="34"/>
    </row>
    <row r="96" spans="1:5" ht="20.100000000000001" customHeight="1">
      <c r="A96" s="38" t="s">
        <v>110</v>
      </c>
      <c r="B96" s="32">
        <v>336</v>
      </c>
      <c r="C96" s="32"/>
      <c r="D96" s="33"/>
      <c r="E96" s="34"/>
    </row>
    <row r="97" spans="1:5" ht="20.100000000000001" customHeight="1">
      <c r="A97" s="38" t="s">
        <v>111</v>
      </c>
      <c r="B97" s="32">
        <v>337</v>
      </c>
      <c r="C97" s="32"/>
      <c r="D97" s="33"/>
      <c r="E97" s="34"/>
    </row>
    <row r="98" spans="1:5" ht="20.100000000000001" customHeight="1">
      <c r="A98" s="26" t="s">
        <v>112</v>
      </c>
      <c r="B98" s="27">
        <v>400</v>
      </c>
      <c r="C98" s="27"/>
      <c r="D98" s="29">
        <v>84857126064</v>
      </c>
      <c r="E98" s="30">
        <v>95091623018</v>
      </c>
    </row>
    <row r="99" spans="1:5" ht="20.100000000000001" customHeight="1">
      <c r="A99" s="26" t="s">
        <v>113</v>
      </c>
      <c r="B99" s="27">
        <v>410</v>
      </c>
      <c r="C99" s="27" t="s">
        <v>114</v>
      </c>
      <c r="D99" s="29">
        <v>84857126064</v>
      </c>
      <c r="E99" s="30">
        <v>95091623018</v>
      </c>
    </row>
    <row r="100" spans="1:5" ht="20.100000000000001" customHeight="1">
      <c r="A100" s="38" t="s">
        <v>115</v>
      </c>
      <c r="B100" s="32">
        <v>411</v>
      </c>
      <c r="C100" s="32"/>
      <c r="D100" s="33">
        <v>150000000000</v>
      </c>
      <c r="E100" s="34">
        <v>150000000000</v>
      </c>
    </row>
    <row r="101" spans="1:5" ht="20.100000000000001" customHeight="1">
      <c r="A101" s="38" t="s">
        <v>116</v>
      </c>
      <c r="B101" s="32">
        <v>412</v>
      </c>
      <c r="C101" s="32"/>
      <c r="D101" s="33">
        <v>861600000</v>
      </c>
      <c r="E101" s="34">
        <v>861600000</v>
      </c>
    </row>
    <row r="102" spans="1:5" ht="20.100000000000001" customHeight="1">
      <c r="A102" s="38" t="s">
        <v>117</v>
      </c>
      <c r="B102" s="32">
        <v>413</v>
      </c>
      <c r="C102" s="32"/>
      <c r="D102" s="33"/>
      <c r="E102" s="34"/>
    </row>
    <row r="103" spans="1:5" ht="20.100000000000001" customHeight="1">
      <c r="A103" s="38" t="s">
        <v>118</v>
      </c>
      <c r="B103" s="32">
        <v>414</v>
      </c>
      <c r="C103" s="32"/>
      <c r="D103" s="33"/>
      <c r="E103" s="34"/>
    </row>
    <row r="104" spans="1:5" ht="20.100000000000001" customHeight="1">
      <c r="A104" s="38" t="s">
        <v>119</v>
      </c>
      <c r="B104" s="32">
        <v>415</v>
      </c>
      <c r="C104" s="32"/>
      <c r="D104" s="33"/>
      <c r="E104" s="34"/>
    </row>
    <row r="105" spans="1:5" ht="20.100000000000001" customHeight="1">
      <c r="A105" s="38" t="s">
        <v>120</v>
      </c>
      <c r="B105" s="32">
        <v>416</v>
      </c>
      <c r="C105" s="32"/>
      <c r="D105" s="33"/>
      <c r="E105" s="34"/>
    </row>
    <row r="106" spans="1:5" ht="20.100000000000001" customHeight="1">
      <c r="A106" s="38" t="s">
        <v>121</v>
      </c>
      <c r="B106" s="32">
        <v>417</v>
      </c>
      <c r="C106" s="32"/>
      <c r="D106" s="33">
        <v>1140309292</v>
      </c>
      <c r="E106" s="34">
        <v>1140309292</v>
      </c>
    </row>
    <row r="107" spans="1:5" ht="20.100000000000001" customHeight="1">
      <c r="A107" s="38" t="s">
        <v>122</v>
      </c>
      <c r="B107" s="32">
        <v>418</v>
      </c>
      <c r="C107" s="32"/>
      <c r="D107" s="33">
        <v>994042926</v>
      </c>
      <c r="E107" s="34">
        <v>994042926</v>
      </c>
    </row>
    <row r="108" spans="1:5" ht="20.100000000000001" customHeight="1">
      <c r="A108" s="38" t="s">
        <v>123</v>
      </c>
      <c r="B108" s="32">
        <v>419</v>
      </c>
      <c r="C108" s="32"/>
      <c r="D108" s="33"/>
      <c r="E108" s="34"/>
    </row>
    <row r="109" spans="1:5" ht="20.100000000000001" customHeight="1">
      <c r="A109" s="38" t="s">
        <v>124</v>
      </c>
      <c r="B109" s="32">
        <v>420</v>
      </c>
      <c r="C109" s="32"/>
      <c r="D109" s="33">
        <v>-68138826154</v>
      </c>
      <c r="E109" s="34">
        <v>-57904329200</v>
      </c>
    </row>
    <row r="110" spans="1:5" ht="20.100000000000001" customHeight="1">
      <c r="A110" s="38" t="s">
        <v>125</v>
      </c>
      <c r="B110" s="32">
        <v>421</v>
      </c>
      <c r="C110" s="32"/>
      <c r="D110" s="33"/>
      <c r="E110" s="34"/>
    </row>
    <row r="111" spans="1:5" ht="20.100000000000001" customHeight="1">
      <c r="A111" s="26" t="s">
        <v>126</v>
      </c>
      <c r="B111" s="27">
        <v>430</v>
      </c>
      <c r="C111" s="27"/>
      <c r="D111" s="29">
        <v>0</v>
      </c>
      <c r="E111" s="30">
        <v>0</v>
      </c>
    </row>
    <row r="112" spans="1:5" ht="20.100000000000001" customHeight="1">
      <c r="A112" s="38" t="s">
        <v>127</v>
      </c>
      <c r="B112" s="32">
        <v>432</v>
      </c>
      <c r="C112" s="32"/>
      <c r="D112" s="33"/>
      <c r="E112" s="34"/>
    </row>
    <row r="113" spans="1:6" ht="20.100000000000001" customHeight="1">
      <c r="A113" s="38" t="s">
        <v>128</v>
      </c>
      <c r="B113" s="32">
        <v>433</v>
      </c>
      <c r="C113" s="32"/>
      <c r="D113" s="33"/>
      <c r="E113" s="34"/>
    </row>
    <row r="114" spans="1:6" s="37" customFormat="1" ht="20.100000000000001" customHeight="1">
      <c r="A114" s="49" t="s">
        <v>129</v>
      </c>
      <c r="B114" s="63">
        <v>500</v>
      </c>
      <c r="C114" s="63"/>
      <c r="D114" s="51"/>
      <c r="E114" s="52"/>
      <c r="F114" s="36"/>
    </row>
    <row r="115" spans="1:6" ht="20.100000000000001" customHeight="1" thickBot="1">
      <c r="A115" s="64" t="s">
        <v>130</v>
      </c>
      <c r="B115" s="65">
        <v>440</v>
      </c>
      <c r="C115" s="65"/>
      <c r="D115" s="66">
        <v>538235273006</v>
      </c>
      <c r="E115" s="67">
        <v>535613851000</v>
      </c>
    </row>
    <row r="116" spans="1:6" s="71" customFormat="1" ht="20.100000000000001" customHeight="1" thickTop="1">
      <c r="A116" s="68"/>
      <c r="B116" s="68"/>
      <c r="C116" s="68"/>
      <c r="D116" s="69">
        <f>D67-D115</f>
        <v>0</v>
      </c>
      <c r="E116" s="69">
        <f>E67-E115</f>
        <v>0</v>
      </c>
      <c r="F116" s="70"/>
    </row>
    <row r="117" spans="1:6" s="71" customFormat="1" ht="20.100000000000001" customHeight="1">
      <c r="A117" s="68"/>
      <c r="B117" s="68"/>
      <c r="C117" s="68"/>
      <c r="D117" s="69"/>
      <c r="E117" s="69"/>
      <c r="F117" s="70"/>
    </row>
    <row r="118" spans="1:6" s="71" customFormat="1" ht="20.100000000000001" customHeight="1">
      <c r="A118" s="68"/>
      <c r="B118" s="68"/>
      <c r="C118" s="68"/>
      <c r="D118" s="69"/>
      <c r="E118" s="69"/>
      <c r="F118" s="70"/>
    </row>
    <row r="119" spans="1:6" s="71" customFormat="1" ht="20.100000000000001" customHeight="1">
      <c r="A119" s="68"/>
      <c r="B119" s="68"/>
      <c r="C119" s="68"/>
      <c r="D119" s="69"/>
      <c r="E119" s="69"/>
      <c r="F119" s="70"/>
    </row>
    <row r="120" spans="1:6" s="71" customFormat="1" ht="20.100000000000001" customHeight="1">
      <c r="A120" s="68"/>
      <c r="B120" s="68"/>
      <c r="C120" s="68"/>
      <c r="D120" s="69"/>
      <c r="E120" s="69"/>
      <c r="F120" s="70"/>
    </row>
    <row r="121" spans="1:6" s="71" customFormat="1" ht="20.100000000000001" customHeight="1">
      <c r="A121" s="68"/>
      <c r="B121" s="68"/>
      <c r="C121" s="68"/>
      <c r="D121" s="69"/>
      <c r="E121" s="69"/>
      <c r="F121" s="70"/>
    </row>
    <row r="122" spans="1:6" s="71" customFormat="1" ht="20.100000000000001" customHeight="1">
      <c r="A122" s="68"/>
      <c r="B122" s="68"/>
      <c r="C122" s="68"/>
      <c r="D122" s="72"/>
      <c r="E122" s="70"/>
      <c r="F122" s="70"/>
    </row>
    <row r="124" spans="1:6" ht="20.100000000000001" customHeight="1">
      <c r="A124" s="164" t="s">
        <v>131</v>
      </c>
      <c r="B124" s="164"/>
      <c r="C124" s="164"/>
      <c r="D124" s="164"/>
      <c r="E124" s="164"/>
    </row>
    <row r="125" spans="1:6" ht="20.100000000000001" customHeight="1" thickBot="1">
      <c r="A125" s="73"/>
      <c r="B125" s="68"/>
      <c r="C125" s="68"/>
      <c r="D125" s="70"/>
      <c r="E125" s="74" t="s">
        <v>132</v>
      </c>
    </row>
    <row r="126" spans="1:6" ht="20.100000000000001" customHeight="1" thickTop="1">
      <c r="A126" s="167" t="s">
        <v>133</v>
      </c>
      <c r="B126" s="169" t="s">
        <v>8</v>
      </c>
      <c r="C126" s="169" t="s">
        <v>9</v>
      </c>
      <c r="D126" s="11" t="s">
        <v>10</v>
      </c>
      <c r="E126" s="12" t="s">
        <v>11</v>
      </c>
    </row>
    <row r="127" spans="1:6" ht="20.100000000000001" customHeight="1">
      <c r="A127" s="168"/>
      <c r="B127" s="170"/>
      <c r="C127" s="170"/>
      <c r="D127" s="13" t="str">
        <f>D83</f>
        <v>31/3/2013</v>
      </c>
      <c r="E127" s="14">
        <f>E83</f>
        <v>41275</v>
      </c>
    </row>
    <row r="128" spans="1:6" ht="20.100000000000001" customHeight="1">
      <c r="A128" s="75" t="s">
        <v>134</v>
      </c>
      <c r="B128" s="23"/>
      <c r="C128" s="23"/>
      <c r="D128" s="76"/>
      <c r="E128" s="77"/>
    </row>
    <row r="129" spans="1:6" ht="20.100000000000001" customHeight="1">
      <c r="A129" s="38" t="s">
        <v>135</v>
      </c>
      <c r="B129" s="32"/>
      <c r="C129" s="32"/>
      <c r="D129" s="33"/>
      <c r="E129" s="34"/>
    </row>
    <row r="130" spans="1:6" ht="20.100000000000001" customHeight="1">
      <c r="A130" s="38" t="s">
        <v>136</v>
      </c>
      <c r="B130" s="32"/>
      <c r="C130" s="32"/>
      <c r="D130" s="33"/>
      <c r="E130" s="34"/>
    </row>
    <row r="131" spans="1:6" ht="20.100000000000001" customHeight="1">
      <c r="A131" s="38" t="s">
        <v>137</v>
      </c>
      <c r="B131" s="32"/>
      <c r="C131" s="32"/>
      <c r="D131" s="33"/>
      <c r="E131" s="34"/>
    </row>
    <row r="132" spans="1:6" ht="20.100000000000001" customHeight="1">
      <c r="A132" s="38" t="s">
        <v>138</v>
      </c>
      <c r="B132" s="32"/>
      <c r="C132" s="32"/>
      <c r="D132" s="78"/>
      <c r="E132" s="34"/>
    </row>
    <row r="133" spans="1:6" ht="20.100000000000001" customHeight="1">
      <c r="A133" s="79" t="s">
        <v>139</v>
      </c>
      <c r="B133" s="80"/>
      <c r="C133" s="80"/>
      <c r="D133" s="81"/>
      <c r="E133" s="82"/>
    </row>
    <row r="134" spans="1:6" ht="20.100000000000001" customHeight="1" thickBot="1">
      <c r="A134" s="83"/>
      <c r="B134" s="84"/>
      <c r="C134" s="84"/>
      <c r="D134" s="85"/>
      <c r="E134" s="86"/>
    </row>
    <row r="135" spans="1:6" ht="20.100000000000001" customHeight="1" thickTop="1">
      <c r="A135" s="87"/>
      <c r="B135" s="88"/>
      <c r="C135" s="88"/>
      <c r="D135" s="70"/>
      <c r="E135" s="70"/>
    </row>
    <row r="136" spans="1:6" ht="20.100000000000001" customHeight="1">
      <c r="A136" s="87"/>
      <c r="B136" s="88"/>
      <c r="C136" s="88"/>
      <c r="D136" s="171" t="s">
        <v>140</v>
      </c>
      <c r="E136" s="171"/>
    </row>
    <row r="137" spans="1:6" s="37" customFormat="1" ht="20.100000000000001" customHeight="1">
      <c r="A137" s="89" t="s">
        <v>141</v>
      </c>
      <c r="B137" s="69"/>
      <c r="D137" s="164" t="s">
        <v>142</v>
      </c>
      <c r="E137" s="164"/>
      <c r="F137" s="36"/>
    </row>
    <row r="138" spans="1:6" s="37" customFormat="1" ht="20.100000000000001" customHeight="1">
      <c r="A138" s="90"/>
      <c r="B138" s="90"/>
      <c r="C138" s="91"/>
      <c r="D138" s="91"/>
      <c r="E138" s="91"/>
      <c r="F138" s="36"/>
    </row>
    <row r="139" spans="1:6" s="37" customFormat="1" ht="20.100000000000001" customHeight="1">
      <c r="A139" s="36"/>
      <c r="B139" s="91"/>
      <c r="C139" s="91"/>
      <c r="D139" s="91"/>
      <c r="E139" s="91"/>
      <c r="F139" s="36"/>
    </row>
    <row r="140" spans="1:6" s="37" customFormat="1" ht="20.100000000000001" customHeight="1">
      <c r="A140" s="36"/>
      <c r="B140" s="91"/>
      <c r="C140" s="91"/>
      <c r="D140" s="36"/>
      <c r="E140" s="36"/>
      <c r="F140" s="36"/>
    </row>
    <row r="141" spans="1:6" s="37" customFormat="1" ht="20.100000000000001" customHeight="1">
      <c r="A141" s="36"/>
      <c r="B141" s="91"/>
      <c r="C141" s="91"/>
      <c r="D141" s="36"/>
      <c r="E141" s="36"/>
      <c r="F141" s="36"/>
    </row>
    <row r="142" spans="1:6" s="93" customFormat="1" ht="20.100000000000001" customHeight="1">
      <c r="A142" s="165" t="s">
        <v>143</v>
      </c>
      <c r="B142" s="165"/>
      <c r="C142" s="165"/>
      <c r="D142" s="92"/>
      <c r="E142" s="92"/>
      <c r="F142" s="92"/>
    </row>
    <row r="143" spans="1:6" ht="20.100000000000001" customHeight="1">
      <c r="A143" s="90"/>
      <c r="B143" s="10"/>
      <c r="C143" s="10"/>
      <c r="D143" s="166"/>
      <c r="E143" s="166"/>
    </row>
    <row r="144" spans="1:6" ht="20.100000000000001" customHeight="1">
      <c r="A144" s="36"/>
      <c r="B144" s="19"/>
    </row>
  </sheetData>
  <mergeCells count="25">
    <mergeCell ref="A5:E5"/>
    <mergeCell ref="A6:A7"/>
    <mergeCell ref="B6:B7"/>
    <mergeCell ref="C6:C7"/>
    <mergeCell ref="C1:E1"/>
    <mergeCell ref="C2:E2"/>
    <mergeCell ref="C3:E3"/>
    <mergeCell ref="A4:E4"/>
    <mergeCell ref="A82:A83"/>
    <mergeCell ref="B82:B83"/>
    <mergeCell ref="C82:C83"/>
    <mergeCell ref="A124:E124"/>
    <mergeCell ref="A41:A42"/>
    <mergeCell ref="B41:B42"/>
    <mergeCell ref="C41:C42"/>
    <mergeCell ref="A68:A69"/>
    <mergeCell ref="B68:B69"/>
    <mergeCell ref="C68:C69"/>
    <mergeCell ref="D137:E137"/>
    <mergeCell ref="A142:C142"/>
    <mergeCell ref="D143:E143"/>
    <mergeCell ref="A126:A127"/>
    <mergeCell ref="B126:B127"/>
    <mergeCell ref="C126:C127"/>
    <mergeCell ref="D136:E136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22" workbookViewId="0">
      <selection activeCell="E34" sqref="E34"/>
    </sheetView>
  </sheetViews>
  <sheetFormatPr defaultRowHeight="20.100000000000001" customHeight="1"/>
  <cols>
    <col min="1" max="1" width="2.85546875" style="161" customWidth="1"/>
    <col min="2" max="2" width="38.42578125" style="4" customWidth="1"/>
    <col min="3" max="3" width="4.140625" style="4" bestFit="1" customWidth="1"/>
    <col min="4" max="4" width="6.85546875" style="4" bestFit="1" customWidth="1"/>
    <col min="5" max="6" width="15.85546875" style="2" customWidth="1"/>
    <col min="7" max="7" width="17.140625" style="2" customWidth="1"/>
    <col min="8" max="8" width="17.140625" style="4" customWidth="1"/>
    <col min="9" max="9" width="9.140625" style="4"/>
    <col min="10" max="10" width="29" style="4" customWidth="1"/>
    <col min="11" max="16384" width="9.140625" style="4"/>
  </cols>
  <sheetData>
    <row r="1" spans="1:8" s="2" customFormat="1" ht="20.100000000000001" customHeight="1">
      <c r="A1" s="135" t="s">
        <v>144</v>
      </c>
      <c r="C1" s="136"/>
      <c r="E1" s="186" t="s">
        <v>195</v>
      </c>
      <c r="F1" s="186"/>
      <c r="G1" s="186"/>
      <c r="H1" s="186"/>
    </row>
    <row r="2" spans="1:8" s="2" customFormat="1" ht="20.100000000000001" customHeight="1">
      <c r="A2" s="137" t="s">
        <v>2</v>
      </c>
      <c r="C2" s="20"/>
      <c r="E2" s="187" t="s">
        <v>196</v>
      </c>
      <c r="F2" s="187"/>
      <c r="G2" s="187"/>
      <c r="H2" s="187"/>
    </row>
    <row r="3" spans="1:8" s="6" customFormat="1" ht="20.100000000000001" customHeight="1">
      <c r="A3" s="138"/>
      <c r="C3" s="20"/>
      <c r="E3" s="187" t="s">
        <v>197</v>
      </c>
      <c r="F3" s="187"/>
      <c r="G3" s="187"/>
      <c r="H3" s="187"/>
    </row>
    <row r="4" spans="1:8" s="139" customFormat="1" ht="39.950000000000003" customHeight="1">
      <c r="A4" s="188" t="s">
        <v>198</v>
      </c>
      <c r="B4" s="188"/>
      <c r="C4" s="188"/>
      <c r="D4" s="188"/>
      <c r="E4" s="188"/>
      <c r="F4" s="188"/>
      <c r="G4" s="188"/>
      <c r="H4" s="188"/>
    </row>
    <row r="5" spans="1:8" s="141" customFormat="1" ht="24.95" customHeight="1">
      <c r="A5" s="183" t="s">
        <v>235</v>
      </c>
      <c r="B5" s="183"/>
      <c r="C5" s="183"/>
      <c r="D5" s="183"/>
      <c r="E5" s="183"/>
      <c r="F5" s="183"/>
      <c r="G5" s="183"/>
      <c r="H5" s="183"/>
    </row>
    <row r="6" spans="1:8" ht="20.100000000000001" customHeight="1">
      <c r="A6" s="184" t="s">
        <v>199</v>
      </c>
      <c r="B6" s="184" t="s">
        <v>150</v>
      </c>
      <c r="C6" s="184" t="s">
        <v>151</v>
      </c>
      <c r="D6" s="184" t="s">
        <v>152</v>
      </c>
      <c r="E6" s="185" t="s">
        <v>200</v>
      </c>
      <c r="F6" s="185"/>
      <c r="G6" s="185" t="s">
        <v>201</v>
      </c>
      <c r="H6" s="185"/>
    </row>
    <row r="7" spans="1:8" s="105" customFormat="1" ht="39.950000000000003" customHeight="1">
      <c r="A7" s="184"/>
      <c r="B7" s="184"/>
      <c r="C7" s="184"/>
      <c r="D7" s="184"/>
      <c r="E7" s="143" t="s">
        <v>155</v>
      </c>
      <c r="F7" s="143" t="s">
        <v>156</v>
      </c>
      <c r="G7" s="143" t="s">
        <v>155</v>
      </c>
      <c r="H7" s="142" t="s">
        <v>156</v>
      </c>
    </row>
    <row r="8" spans="1:8" ht="20.100000000000001" customHeight="1">
      <c r="A8" s="146">
        <v>1</v>
      </c>
      <c r="B8" s="144" t="s">
        <v>202</v>
      </c>
      <c r="C8" s="145" t="s">
        <v>203</v>
      </c>
      <c r="D8" s="146" t="s">
        <v>204</v>
      </c>
      <c r="E8" s="33">
        <v>9847847316</v>
      </c>
      <c r="F8" s="33">
        <v>20538349028</v>
      </c>
      <c r="G8" s="33">
        <v>9847847316</v>
      </c>
      <c r="H8" s="33">
        <v>20538349028</v>
      </c>
    </row>
    <row r="9" spans="1:8" ht="20.100000000000001" customHeight="1">
      <c r="A9" s="149">
        <v>2</v>
      </c>
      <c r="B9" s="147" t="s">
        <v>205</v>
      </c>
      <c r="C9" s="148" t="s">
        <v>206</v>
      </c>
      <c r="D9" s="149"/>
      <c r="E9" s="33">
        <v>0</v>
      </c>
      <c r="F9" s="33">
        <v>0</v>
      </c>
      <c r="G9" s="33">
        <v>0</v>
      </c>
      <c r="H9" s="33">
        <v>0</v>
      </c>
    </row>
    <row r="10" spans="1:8" ht="20.100000000000001" customHeight="1">
      <c r="A10" s="149">
        <v>3</v>
      </c>
      <c r="B10" s="147" t="s">
        <v>207</v>
      </c>
      <c r="C10" s="149">
        <v>10</v>
      </c>
      <c r="D10" s="149"/>
      <c r="E10" s="33">
        <v>9847847316</v>
      </c>
      <c r="F10" s="33">
        <v>20538349028</v>
      </c>
      <c r="G10" s="33">
        <v>9847847316</v>
      </c>
      <c r="H10" s="33">
        <v>20538349028</v>
      </c>
    </row>
    <row r="11" spans="1:8" ht="20.100000000000001" customHeight="1">
      <c r="A11" s="149">
        <v>4</v>
      </c>
      <c r="B11" s="147" t="s">
        <v>208</v>
      </c>
      <c r="C11" s="149">
        <v>11</v>
      </c>
      <c r="D11" s="149" t="s">
        <v>209</v>
      </c>
      <c r="E11" s="33">
        <v>8853665657</v>
      </c>
      <c r="F11" s="33">
        <v>19682330443</v>
      </c>
      <c r="G11" s="33">
        <v>8853665657</v>
      </c>
      <c r="H11" s="33">
        <v>19682330443</v>
      </c>
    </row>
    <row r="12" spans="1:8" ht="20.100000000000001" customHeight="1">
      <c r="A12" s="149">
        <v>5</v>
      </c>
      <c r="B12" s="147" t="s">
        <v>210</v>
      </c>
      <c r="C12" s="149">
        <v>20</v>
      </c>
      <c r="D12" s="149"/>
      <c r="E12" s="33">
        <v>994181659</v>
      </c>
      <c r="F12" s="33">
        <v>856018585</v>
      </c>
      <c r="G12" s="33">
        <v>994181659</v>
      </c>
      <c r="H12" s="33">
        <v>856018585</v>
      </c>
    </row>
    <row r="13" spans="1:8" ht="20.100000000000001" customHeight="1">
      <c r="A13" s="149">
        <v>6</v>
      </c>
      <c r="B13" s="147" t="s">
        <v>211</v>
      </c>
      <c r="C13" s="149">
        <v>21</v>
      </c>
      <c r="D13" s="149" t="s">
        <v>212</v>
      </c>
      <c r="E13" s="33">
        <v>4066903</v>
      </c>
      <c r="F13" s="33">
        <v>47982208</v>
      </c>
      <c r="G13" s="33">
        <v>4066903</v>
      </c>
      <c r="H13" s="33">
        <v>47982208</v>
      </c>
    </row>
    <row r="14" spans="1:8" ht="20.100000000000001" customHeight="1">
      <c r="A14" s="149">
        <v>7</v>
      </c>
      <c r="B14" s="147" t="s">
        <v>213</v>
      </c>
      <c r="C14" s="149">
        <v>22</v>
      </c>
      <c r="D14" s="149" t="s">
        <v>214</v>
      </c>
      <c r="E14" s="33">
        <v>9879586063</v>
      </c>
      <c r="F14" s="33">
        <v>44300426</v>
      </c>
      <c r="G14" s="33">
        <v>9879586063</v>
      </c>
      <c r="H14" s="33">
        <v>44300426</v>
      </c>
    </row>
    <row r="15" spans="1:8" s="141" customFormat="1" ht="20.100000000000001" customHeight="1">
      <c r="A15" s="151"/>
      <c r="B15" s="150" t="s">
        <v>215</v>
      </c>
      <c r="C15" s="151">
        <v>23</v>
      </c>
      <c r="D15" s="151"/>
      <c r="E15" s="33">
        <v>9879586063</v>
      </c>
      <c r="F15" s="33">
        <v>44300426</v>
      </c>
      <c r="G15" s="33">
        <v>9879586063</v>
      </c>
      <c r="H15" s="33">
        <v>44300426</v>
      </c>
    </row>
    <row r="16" spans="1:8" ht="20.100000000000001" customHeight="1">
      <c r="A16" s="149">
        <v>8</v>
      </c>
      <c r="B16" s="147" t="s">
        <v>216</v>
      </c>
      <c r="C16" s="149">
        <v>24</v>
      </c>
      <c r="D16" s="149" t="s">
        <v>217</v>
      </c>
      <c r="E16" s="33">
        <v>608316261</v>
      </c>
      <c r="F16" s="33">
        <v>212364842</v>
      </c>
      <c r="G16" s="33">
        <v>608316261</v>
      </c>
      <c r="H16" s="33">
        <v>212364842</v>
      </c>
    </row>
    <row r="17" spans="1:8" ht="20.100000000000001" customHeight="1">
      <c r="A17" s="149">
        <v>9</v>
      </c>
      <c r="B17" s="147" t="s">
        <v>218</v>
      </c>
      <c r="C17" s="149">
        <v>25</v>
      </c>
      <c r="D17" s="149" t="s">
        <v>219</v>
      </c>
      <c r="E17" s="33">
        <v>746003192</v>
      </c>
      <c r="F17" s="33">
        <v>457499349</v>
      </c>
      <c r="G17" s="33">
        <v>746003192</v>
      </c>
      <c r="H17" s="33">
        <v>457499349</v>
      </c>
    </row>
    <row r="18" spans="1:8" ht="20.100000000000001" customHeight="1">
      <c r="A18" s="149">
        <v>10</v>
      </c>
      <c r="B18" s="147" t="s">
        <v>220</v>
      </c>
      <c r="C18" s="149">
        <v>30</v>
      </c>
      <c r="D18" s="149"/>
      <c r="E18" s="33">
        <v>-10235656954</v>
      </c>
      <c r="F18" s="33">
        <v>189836176</v>
      </c>
      <c r="G18" s="33">
        <v>-10235656954</v>
      </c>
      <c r="H18" s="33">
        <v>189836176</v>
      </c>
    </row>
    <row r="19" spans="1:8" ht="20.100000000000001" customHeight="1">
      <c r="A19" s="149">
        <v>11</v>
      </c>
      <c r="B19" s="147" t="s">
        <v>221</v>
      </c>
      <c r="C19" s="149">
        <v>31</v>
      </c>
      <c r="D19" s="149" t="s">
        <v>222</v>
      </c>
      <c r="E19" s="33">
        <v>1160000</v>
      </c>
      <c r="F19" s="33">
        <v>17375000</v>
      </c>
      <c r="G19" s="33">
        <v>1160000</v>
      </c>
      <c r="H19" s="33">
        <v>17375000</v>
      </c>
    </row>
    <row r="20" spans="1:8" ht="20.100000000000001" customHeight="1">
      <c r="A20" s="149">
        <v>12</v>
      </c>
      <c r="B20" s="147" t="s">
        <v>223</v>
      </c>
      <c r="C20" s="149">
        <v>32</v>
      </c>
      <c r="D20" s="149" t="s">
        <v>224</v>
      </c>
      <c r="E20" s="33">
        <v>0</v>
      </c>
      <c r="F20" s="33">
        <v>0</v>
      </c>
      <c r="G20" s="33">
        <v>0</v>
      </c>
      <c r="H20" s="33">
        <v>0</v>
      </c>
    </row>
    <row r="21" spans="1:8" ht="20.100000000000001" customHeight="1">
      <c r="A21" s="149">
        <v>13</v>
      </c>
      <c r="B21" s="147" t="s">
        <v>225</v>
      </c>
      <c r="C21" s="149">
        <v>40</v>
      </c>
      <c r="D21" s="149"/>
      <c r="E21" s="33">
        <v>1160000</v>
      </c>
      <c r="F21" s="33">
        <v>17375000</v>
      </c>
      <c r="G21" s="33">
        <v>1160000</v>
      </c>
      <c r="H21" s="33">
        <v>17375000</v>
      </c>
    </row>
    <row r="22" spans="1:8" ht="20.100000000000001" customHeight="1">
      <c r="A22" s="149">
        <v>14</v>
      </c>
      <c r="B22" s="147" t="s">
        <v>226</v>
      </c>
      <c r="C22" s="149">
        <v>50</v>
      </c>
      <c r="D22" s="149"/>
      <c r="E22" s="33">
        <v>-10234496954</v>
      </c>
      <c r="F22" s="33">
        <v>207211176</v>
      </c>
      <c r="G22" s="33">
        <v>-10234496954</v>
      </c>
      <c r="H22" s="33">
        <v>207211176</v>
      </c>
    </row>
    <row r="23" spans="1:8" ht="20.100000000000001" customHeight="1">
      <c r="A23" s="149">
        <v>15</v>
      </c>
      <c r="B23" s="147" t="s">
        <v>227</v>
      </c>
      <c r="C23" s="149">
        <v>51</v>
      </c>
      <c r="D23" s="149" t="s">
        <v>224</v>
      </c>
      <c r="E23" s="33">
        <v>0</v>
      </c>
      <c r="F23" s="33">
        <v>51802794</v>
      </c>
      <c r="G23" s="33">
        <v>0</v>
      </c>
      <c r="H23" s="33">
        <v>51802794</v>
      </c>
    </row>
    <row r="24" spans="1:8" ht="20.100000000000001" customHeight="1">
      <c r="A24" s="149">
        <v>16</v>
      </c>
      <c r="B24" s="147" t="s">
        <v>228</v>
      </c>
      <c r="C24" s="149">
        <v>52</v>
      </c>
      <c r="D24" s="149" t="s">
        <v>224</v>
      </c>
      <c r="E24" s="33">
        <v>0</v>
      </c>
      <c r="F24" s="33">
        <v>0</v>
      </c>
      <c r="G24" s="33">
        <v>0</v>
      </c>
      <c r="H24" s="33">
        <v>0</v>
      </c>
    </row>
    <row r="25" spans="1:8" ht="20.100000000000001" customHeight="1">
      <c r="A25" s="149">
        <v>17</v>
      </c>
      <c r="B25" s="147" t="s">
        <v>229</v>
      </c>
      <c r="C25" s="149"/>
      <c r="D25" s="149"/>
      <c r="E25" s="33">
        <v>0</v>
      </c>
      <c r="F25" s="33">
        <v>0</v>
      </c>
      <c r="G25" s="33">
        <v>0</v>
      </c>
      <c r="H25" s="33">
        <v>0</v>
      </c>
    </row>
    <row r="26" spans="1:8" ht="20.100000000000001" customHeight="1">
      <c r="A26" s="149">
        <v>18</v>
      </c>
      <c r="B26" s="147" t="s">
        <v>230</v>
      </c>
      <c r="C26" s="149">
        <v>60</v>
      </c>
      <c r="D26" s="149"/>
      <c r="E26" s="33">
        <v>-10234496954</v>
      </c>
      <c r="F26" s="33">
        <v>155408382</v>
      </c>
      <c r="G26" s="33">
        <v>-10234496954</v>
      </c>
      <c r="H26" s="33">
        <v>155408382</v>
      </c>
    </row>
    <row r="27" spans="1:8" ht="20.100000000000001" customHeight="1">
      <c r="A27" s="149">
        <v>19</v>
      </c>
      <c r="B27" s="147" t="s">
        <v>231</v>
      </c>
      <c r="C27" s="149"/>
      <c r="D27" s="149" t="s">
        <v>232</v>
      </c>
      <c r="E27" s="33">
        <v>0</v>
      </c>
      <c r="F27" s="33">
        <v>0</v>
      </c>
      <c r="G27" s="33">
        <v>0</v>
      </c>
      <c r="H27" s="33">
        <v>0</v>
      </c>
    </row>
    <row r="28" spans="1:8" ht="30" customHeight="1">
      <c r="A28" s="149">
        <v>20</v>
      </c>
      <c r="B28" s="152" t="s">
        <v>233</v>
      </c>
      <c r="C28" s="149"/>
      <c r="D28" s="149"/>
      <c r="E28" s="33">
        <v>0</v>
      </c>
      <c r="F28" s="33">
        <v>0</v>
      </c>
      <c r="G28" s="33">
        <v>0</v>
      </c>
      <c r="H28" s="33">
        <v>0</v>
      </c>
    </row>
    <row r="29" spans="1:8" ht="20.100000000000001" customHeight="1">
      <c r="A29" s="162">
        <v>21</v>
      </c>
      <c r="B29" s="163" t="s">
        <v>234</v>
      </c>
      <c r="C29" s="162">
        <v>70</v>
      </c>
      <c r="D29" s="163"/>
      <c r="E29" s="81">
        <v>0</v>
      </c>
      <c r="F29" s="81">
        <v>0</v>
      </c>
      <c r="G29" s="81">
        <v>0</v>
      </c>
      <c r="H29" s="81">
        <v>0</v>
      </c>
    </row>
    <row r="30" spans="1:8" ht="20.100000000000001" customHeight="1">
      <c r="A30" s="153"/>
      <c r="B30" s="154"/>
      <c r="C30" s="154"/>
      <c r="D30" s="154"/>
      <c r="E30" s="155"/>
      <c r="F30" s="155">
        <v>0</v>
      </c>
      <c r="G30" s="155"/>
      <c r="H30" s="155">
        <v>0</v>
      </c>
    </row>
    <row r="31" spans="1:8" s="156" customFormat="1" ht="20.100000000000001" customHeight="1">
      <c r="A31" s="140"/>
      <c r="F31" s="141"/>
      <c r="G31" s="181" t="s">
        <v>140</v>
      </c>
      <c r="H31" s="181"/>
    </row>
    <row r="32" spans="1:8" s="1" customFormat="1" ht="20.100000000000001" customHeight="1">
      <c r="A32" s="182" t="s">
        <v>191</v>
      </c>
      <c r="B32" s="182"/>
      <c r="C32" s="182" t="s">
        <v>192</v>
      </c>
      <c r="D32" s="182"/>
      <c r="E32" s="182"/>
      <c r="F32" s="182"/>
      <c r="G32" s="182" t="s">
        <v>142</v>
      </c>
      <c r="H32" s="182"/>
    </row>
    <row r="33" spans="1:8" s="1" customFormat="1" ht="20.100000000000001" customHeight="1">
      <c r="A33" s="157"/>
      <c r="E33" s="158"/>
      <c r="F33" s="158">
        <v>0</v>
      </c>
      <c r="G33" s="158">
        <v>0</v>
      </c>
      <c r="H33" s="158">
        <v>0</v>
      </c>
    </row>
    <row r="34" spans="1:8" s="1" customFormat="1" ht="20.100000000000001" customHeight="1">
      <c r="A34" s="157"/>
      <c r="E34" s="159"/>
      <c r="F34" s="159"/>
      <c r="G34" s="159"/>
      <c r="H34" s="159"/>
    </row>
    <row r="35" spans="1:8" s="1" customFormat="1" ht="20.100000000000001" customHeight="1">
      <c r="A35" s="157"/>
      <c r="E35" s="37"/>
      <c r="F35" s="37"/>
      <c r="G35" s="159"/>
      <c r="H35" s="160"/>
    </row>
    <row r="36" spans="1:8" s="1" customFormat="1" ht="20.100000000000001" customHeight="1">
      <c r="A36" s="157"/>
      <c r="E36" s="37"/>
      <c r="F36" s="37"/>
      <c r="G36" s="37"/>
    </row>
    <row r="37" spans="1:8" s="134" customFormat="1" ht="20.100000000000001" customHeight="1">
      <c r="A37" s="180" t="s">
        <v>193</v>
      </c>
      <c r="B37" s="180"/>
      <c r="C37" s="180" t="s">
        <v>194</v>
      </c>
      <c r="D37" s="180"/>
      <c r="E37" s="180"/>
      <c r="F37" s="180"/>
      <c r="G37" s="93"/>
    </row>
  </sheetData>
  <mergeCells count="17">
    <mergeCell ref="E1:H1"/>
    <mergeCell ref="E2:H2"/>
    <mergeCell ref="E3:H3"/>
    <mergeCell ref="A4:H4"/>
    <mergeCell ref="A5:H5"/>
    <mergeCell ref="A6:A7"/>
    <mergeCell ref="B6:B7"/>
    <mergeCell ref="C6:C7"/>
    <mergeCell ref="D6:D7"/>
    <mergeCell ref="E6:F6"/>
    <mergeCell ref="G6:H6"/>
    <mergeCell ref="A37:B37"/>
    <mergeCell ref="G31:H31"/>
    <mergeCell ref="A32:B32"/>
    <mergeCell ref="C32:F32"/>
    <mergeCell ref="C37:F37"/>
    <mergeCell ref="G32:H3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E11" sqref="E11"/>
    </sheetView>
  </sheetViews>
  <sheetFormatPr defaultRowHeight="20.100000000000001" customHeight="1"/>
  <cols>
    <col min="1" max="1" width="49.42578125" style="95" customWidth="1"/>
    <col min="2" max="2" width="3.7109375" style="129" customWidth="1"/>
    <col min="3" max="3" width="4.7109375" style="95" customWidth="1"/>
    <col min="4" max="4" width="15.7109375" style="96" hidden="1" customWidth="1"/>
    <col min="5" max="8" width="14.7109375" style="96" customWidth="1"/>
    <col min="9" max="9" width="20.42578125" style="96" customWidth="1"/>
    <col min="10" max="16384" width="9.140625" style="95"/>
  </cols>
  <sheetData>
    <row r="1" spans="1:11" ht="20.100000000000001" customHeight="1">
      <c r="A1" s="94" t="s">
        <v>144</v>
      </c>
      <c r="B1" s="95"/>
      <c r="F1" s="189" t="s">
        <v>145</v>
      </c>
      <c r="G1" s="189"/>
      <c r="H1" s="189"/>
      <c r="I1" s="98"/>
      <c r="J1" s="98"/>
    </row>
    <row r="2" spans="1:11" ht="20.100000000000001" customHeight="1">
      <c r="A2" s="4" t="s">
        <v>2</v>
      </c>
      <c r="B2" s="95"/>
      <c r="F2" s="190" t="s">
        <v>146</v>
      </c>
      <c r="G2" s="190"/>
      <c r="H2" s="190"/>
      <c r="I2" s="99"/>
      <c r="J2" s="99"/>
    </row>
    <row r="3" spans="1:11" s="101" customFormat="1" ht="39.950000000000003" customHeight="1">
      <c r="A3" s="191" t="s">
        <v>147</v>
      </c>
      <c r="B3" s="191"/>
      <c r="C3" s="191"/>
      <c r="D3" s="191"/>
      <c r="E3" s="191"/>
      <c r="F3" s="191"/>
      <c r="G3" s="191"/>
      <c r="H3" s="191"/>
      <c r="I3" s="100"/>
    </row>
    <row r="4" spans="1:11" s="103" customFormat="1" ht="20.100000000000001" customHeight="1">
      <c r="A4" s="192" t="s">
        <v>148</v>
      </c>
      <c r="B4" s="192"/>
      <c r="C4" s="192"/>
      <c r="D4" s="192"/>
      <c r="E4" s="192"/>
      <c r="F4" s="192"/>
      <c r="G4" s="192"/>
      <c r="H4" s="192"/>
      <c r="I4" s="102"/>
    </row>
    <row r="5" spans="1:11" s="103" customFormat="1" ht="20.100000000000001" customHeight="1">
      <c r="A5" s="193" t="s">
        <v>149</v>
      </c>
      <c r="B5" s="193"/>
      <c r="C5" s="193"/>
      <c r="D5" s="193"/>
      <c r="E5" s="193"/>
      <c r="F5" s="193"/>
      <c r="G5" s="193"/>
      <c r="H5" s="193"/>
      <c r="I5" s="102"/>
    </row>
    <row r="6" spans="1:11" s="105" customFormat="1" ht="39.950000000000003" customHeight="1">
      <c r="A6" s="194" t="s">
        <v>150</v>
      </c>
      <c r="B6" s="194" t="s">
        <v>151</v>
      </c>
      <c r="C6" s="194" t="s">
        <v>9</v>
      </c>
      <c r="D6" s="194" t="s">
        <v>152</v>
      </c>
      <c r="E6" s="195" t="s">
        <v>153</v>
      </c>
      <c r="F6" s="195"/>
      <c r="G6" s="195" t="s">
        <v>154</v>
      </c>
      <c r="H6" s="195"/>
      <c r="I6" s="1"/>
    </row>
    <row r="7" spans="1:11" s="1" customFormat="1" ht="20.100000000000001" customHeight="1">
      <c r="A7" s="194"/>
      <c r="B7" s="194"/>
      <c r="C7" s="194"/>
      <c r="D7" s="194"/>
      <c r="E7" s="104" t="s">
        <v>155</v>
      </c>
      <c r="F7" s="104" t="s">
        <v>156</v>
      </c>
      <c r="G7" s="104" t="s">
        <v>155</v>
      </c>
      <c r="H7" s="104" t="s">
        <v>156</v>
      </c>
      <c r="I7" s="105"/>
    </row>
    <row r="8" spans="1:11" s="110" customFormat="1" ht="20.100000000000001" customHeight="1">
      <c r="A8" s="106">
        <v>1</v>
      </c>
      <c r="B8" s="106">
        <v>2</v>
      </c>
      <c r="C8" s="106">
        <v>3</v>
      </c>
      <c r="D8" s="107">
        <v>4</v>
      </c>
      <c r="E8" s="107" t="s">
        <v>53</v>
      </c>
      <c r="F8" s="107" t="s">
        <v>157</v>
      </c>
      <c r="G8" s="108">
        <v>7</v>
      </c>
      <c r="H8" s="108">
        <v>8</v>
      </c>
      <c r="I8" s="109"/>
    </row>
    <row r="9" spans="1:11" s="98" customFormat="1" ht="20.100000000000001" customHeight="1">
      <c r="A9" s="111" t="s">
        <v>158</v>
      </c>
      <c r="B9" s="112" t="s">
        <v>159</v>
      </c>
      <c r="C9" s="111" t="s">
        <v>160</v>
      </c>
      <c r="D9" s="113">
        <f>'[1]TT-VP'!D9+'[1]TT-10'!D9+'[1]TT-11'!D9+'[1]TT-12'!D9</f>
        <v>0</v>
      </c>
      <c r="E9" s="114">
        <v>0</v>
      </c>
      <c r="F9" s="114"/>
      <c r="G9" s="114">
        <v>0</v>
      </c>
      <c r="H9" s="114"/>
      <c r="I9" s="115"/>
      <c r="J9" s="115"/>
      <c r="K9" s="115"/>
    </row>
    <row r="10" spans="1:11" ht="20.100000000000001" customHeight="1">
      <c r="A10" s="116" t="s">
        <v>161</v>
      </c>
      <c r="B10" s="117">
        <v>1</v>
      </c>
      <c r="C10" s="116" t="s">
        <v>160</v>
      </c>
      <c r="D10" s="118">
        <f>'[1]TT-VP'!D10+'[1]TT-10'!D10+'[1]TT-11'!D10+'[1]TT-12'!D10</f>
        <v>125362459144</v>
      </c>
      <c r="E10" s="118">
        <v>6983817324</v>
      </c>
      <c r="F10" s="118">
        <v>48976824784</v>
      </c>
      <c r="G10" s="118">
        <v>6983817324</v>
      </c>
      <c r="H10" s="118">
        <v>48976824784</v>
      </c>
      <c r="J10" s="96"/>
      <c r="K10" s="96"/>
    </row>
    <row r="11" spans="1:11" ht="20.100000000000001" customHeight="1">
      <c r="A11" s="116" t="s">
        <v>162</v>
      </c>
      <c r="B11" s="117">
        <v>2</v>
      </c>
      <c r="C11" s="116" t="s">
        <v>160</v>
      </c>
      <c r="D11" s="118">
        <f>'[1]TT-VP'!D11+'[1]TT-10'!D11+'[1]TT-11'!D11+'[1]TT-12'!D11</f>
        <v>-138244090360</v>
      </c>
      <c r="E11" s="118">
        <v>-2685824302</v>
      </c>
      <c r="F11" s="118">
        <v>-9115016533</v>
      </c>
      <c r="G11" s="118">
        <v>-2685824302</v>
      </c>
      <c r="H11" s="118">
        <v>-9115016533</v>
      </c>
      <c r="J11" s="96"/>
      <c r="K11" s="96"/>
    </row>
    <row r="12" spans="1:11" ht="20.100000000000001" customHeight="1">
      <c r="A12" s="116" t="s">
        <v>163</v>
      </c>
      <c r="B12" s="117">
        <v>3</v>
      </c>
      <c r="C12" s="116" t="s">
        <v>160</v>
      </c>
      <c r="D12" s="118">
        <f>'[1]TT-VP'!D12+'[1]TT-10'!D12+'[1]TT-11'!D12+'[1]TT-12'!D12</f>
        <v>-8520999764</v>
      </c>
      <c r="E12" s="118">
        <v>-1974376018</v>
      </c>
      <c r="F12" s="118">
        <v>-3659220919</v>
      </c>
      <c r="G12" s="118">
        <v>-1974376018</v>
      </c>
      <c r="H12" s="118">
        <v>-3659220919</v>
      </c>
      <c r="J12" s="96"/>
      <c r="K12" s="96"/>
    </row>
    <row r="13" spans="1:11" ht="20.100000000000001" customHeight="1">
      <c r="A13" s="116" t="s">
        <v>164</v>
      </c>
      <c r="B13" s="117">
        <v>4</v>
      </c>
      <c r="C13" s="116" t="s">
        <v>160</v>
      </c>
      <c r="D13" s="118">
        <f>'[1]TT-VP'!D13+'[1]TT-10'!D13+'[1]TT-11'!D13+'[1]TT-12'!D13</f>
        <v>-103080136</v>
      </c>
      <c r="E13" s="118">
        <v>-131600000</v>
      </c>
      <c r="F13" s="118">
        <v>-7142183333</v>
      </c>
      <c r="G13" s="118">
        <v>-131600000</v>
      </c>
      <c r="H13" s="118">
        <v>-7142183333</v>
      </c>
      <c r="J13" s="96"/>
      <c r="K13" s="96"/>
    </row>
    <row r="14" spans="1:11" ht="20.100000000000001" customHeight="1">
      <c r="A14" s="116" t="s">
        <v>165</v>
      </c>
      <c r="B14" s="117">
        <v>5</v>
      </c>
      <c r="C14" s="116" t="s">
        <v>160</v>
      </c>
      <c r="D14" s="118">
        <f>'[1]TT-VP'!D14+'[1]TT-10'!D14+'[1]TT-11'!D14+'[1]TT-12'!D14</f>
        <v>-552999172</v>
      </c>
      <c r="E14" s="118">
        <v>0</v>
      </c>
      <c r="F14" s="118">
        <v>-500000000</v>
      </c>
      <c r="G14" s="118">
        <v>0</v>
      </c>
      <c r="H14" s="118">
        <v>-500000000</v>
      </c>
      <c r="J14" s="96"/>
      <c r="K14" s="96"/>
    </row>
    <row r="15" spans="1:11" ht="20.100000000000001" customHeight="1">
      <c r="A15" s="116" t="s">
        <v>166</v>
      </c>
      <c r="B15" s="117">
        <v>6</v>
      </c>
      <c r="C15" s="116" t="s">
        <v>160</v>
      </c>
      <c r="D15" s="118">
        <f>'[1]TT-VP'!D15+'[1]TT-10'!D15+'[1]TT-11'!D15+'[1]TT-12'!D15</f>
        <v>84055932696</v>
      </c>
      <c r="E15" s="118">
        <v>2420499792</v>
      </c>
      <c r="F15" s="118">
        <v>15010040848</v>
      </c>
      <c r="G15" s="118">
        <v>2420499792</v>
      </c>
      <c r="H15" s="118">
        <v>15010040848</v>
      </c>
      <c r="J15" s="96"/>
      <c r="K15" s="96"/>
    </row>
    <row r="16" spans="1:11" ht="20.100000000000001" customHeight="1">
      <c r="A16" s="116" t="s">
        <v>167</v>
      </c>
      <c r="B16" s="117">
        <v>7</v>
      </c>
      <c r="C16" s="116" t="s">
        <v>160</v>
      </c>
      <c r="D16" s="118">
        <f>'[1]TT-VP'!D16+'[1]TT-10'!D16+'[1]TT-11'!D16+'[1]TT-12'!D16</f>
        <v>-77406676528</v>
      </c>
      <c r="E16" s="118">
        <v>-5962640095</v>
      </c>
      <c r="F16" s="118">
        <v>-18212179093</v>
      </c>
      <c r="G16" s="118">
        <v>-5962640095</v>
      </c>
      <c r="H16" s="118">
        <v>-18212179093</v>
      </c>
      <c r="J16" s="96"/>
      <c r="K16" s="96"/>
    </row>
    <row r="17" spans="1:11" s="98" customFormat="1" ht="20.100000000000001" customHeight="1">
      <c r="A17" s="119" t="s">
        <v>168</v>
      </c>
      <c r="B17" s="120">
        <v>20</v>
      </c>
      <c r="C17" s="119" t="s">
        <v>160</v>
      </c>
      <c r="D17" s="121">
        <f>'[1]TT-VP'!D17+'[1]TT-10'!D17+'[1]TT-11'!D17+'[1]TT-12'!D17</f>
        <v>-15409454120</v>
      </c>
      <c r="E17" s="121">
        <v>-1350123299</v>
      </c>
      <c r="F17" s="121">
        <v>25358265754</v>
      </c>
      <c r="G17" s="121">
        <v>-1350123299</v>
      </c>
      <c r="H17" s="121">
        <v>25358265754</v>
      </c>
      <c r="I17" s="115"/>
      <c r="J17" s="115"/>
      <c r="K17" s="115"/>
    </row>
    <row r="18" spans="1:11" s="98" customFormat="1" ht="20.100000000000001" customHeight="1">
      <c r="A18" s="119" t="s">
        <v>169</v>
      </c>
      <c r="B18" s="120" t="s">
        <v>159</v>
      </c>
      <c r="C18" s="119" t="s">
        <v>160</v>
      </c>
      <c r="D18" s="121">
        <f>'[1]TT-VP'!D18+'[1]TT-10'!D18+'[1]TT-11'!D18+'[1]TT-12'!D18</f>
        <v>0</v>
      </c>
      <c r="E18" s="118">
        <v>0</v>
      </c>
      <c r="F18" s="118">
        <v>0</v>
      </c>
      <c r="G18" s="118">
        <v>0</v>
      </c>
      <c r="H18" s="118">
        <v>0</v>
      </c>
      <c r="I18" s="115"/>
      <c r="J18" s="115"/>
      <c r="K18" s="115"/>
    </row>
    <row r="19" spans="1:11" ht="20.100000000000001" customHeight="1">
      <c r="A19" s="116" t="s">
        <v>170</v>
      </c>
      <c r="B19" s="117">
        <v>21</v>
      </c>
      <c r="C19" s="116" t="s">
        <v>160</v>
      </c>
      <c r="D19" s="118">
        <f>'[1]TT-VP'!D19+'[1]TT-10'!D19+'[1]TT-11'!D19+'[1]TT-12'!D19</f>
        <v>-223979744</v>
      </c>
      <c r="E19" s="118">
        <v>-19709572</v>
      </c>
      <c r="F19" s="118">
        <v>0</v>
      </c>
      <c r="G19" s="118">
        <v>-19709572</v>
      </c>
      <c r="H19" s="118">
        <v>0</v>
      </c>
      <c r="J19" s="96"/>
      <c r="K19" s="96"/>
    </row>
    <row r="20" spans="1:11" ht="20.100000000000001" customHeight="1">
      <c r="A20" s="116" t="s">
        <v>171</v>
      </c>
      <c r="B20" s="117">
        <v>22</v>
      </c>
      <c r="C20" s="116" t="s">
        <v>160</v>
      </c>
      <c r="D20" s="118">
        <f>'[1]TT-VP'!D20+'[1]TT-10'!D20+'[1]TT-11'!D20+'[1]TT-12'!D20</f>
        <v>0</v>
      </c>
      <c r="E20" s="118">
        <v>0</v>
      </c>
      <c r="F20" s="118">
        <v>0</v>
      </c>
      <c r="G20" s="118">
        <v>0</v>
      </c>
      <c r="H20" s="118">
        <v>0</v>
      </c>
      <c r="J20" s="96"/>
      <c r="K20" s="96"/>
    </row>
    <row r="21" spans="1:11" ht="20.100000000000001" customHeight="1">
      <c r="A21" s="116" t="s">
        <v>172</v>
      </c>
      <c r="B21" s="117">
        <v>23</v>
      </c>
      <c r="C21" s="116" t="s">
        <v>160</v>
      </c>
      <c r="D21" s="118">
        <f>'[1]TT-VP'!D21+'[1]TT-10'!D21+'[1]TT-11'!D21+'[1]TT-12'!D21</f>
        <v>0</v>
      </c>
      <c r="E21" s="118">
        <v>0</v>
      </c>
      <c r="F21" s="118">
        <v>0</v>
      </c>
      <c r="G21" s="118">
        <v>0</v>
      </c>
      <c r="H21" s="118">
        <v>0</v>
      </c>
      <c r="J21" s="96"/>
      <c r="K21" s="96"/>
    </row>
    <row r="22" spans="1:11" ht="20.100000000000001" customHeight="1">
      <c r="A22" s="116" t="s">
        <v>173</v>
      </c>
      <c r="B22" s="117">
        <v>24</v>
      </c>
      <c r="C22" s="116" t="s">
        <v>160</v>
      </c>
      <c r="D22" s="118">
        <f>'[1]TT-VP'!D22+'[1]TT-10'!D22+'[1]TT-11'!D22+'[1]TT-12'!D22</f>
        <v>0</v>
      </c>
      <c r="E22" s="118">
        <v>0</v>
      </c>
      <c r="F22" s="118">
        <v>0</v>
      </c>
      <c r="G22" s="118">
        <v>0</v>
      </c>
      <c r="H22" s="118">
        <v>0</v>
      </c>
      <c r="J22" s="96"/>
      <c r="K22" s="96"/>
    </row>
    <row r="23" spans="1:11" ht="20.100000000000001" customHeight="1">
      <c r="A23" s="116" t="s">
        <v>174</v>
      </c>
      <c r="B23" s="117">
        <v>25</v>
      </c>
      <c r="C23" s="116" t="s">
        <v>160</v>
      </c>
      <c r="D23" s="118">
        <f>'[1]TT-VP'!D23+'[1]TT-10'!D23+'[1]TT-11'!D23+'[1]TT-12'!D23</f>
        <v>0</v>
      </c>
      <c r="E23" s="118">
        <v>0</v>
      </c>
      <c r="F23" s="118">
        <v>0</v>
      </c>
      <c r="G23" s="118">
        <v>0</v>
      </c>
      <c r="H23" s="118">
        <v>0</v>
      </c>
      <c r="J23" s="96"/>
      <c r="K23" s="96"/>
    </row>
    <row r="24" spans="1:11" ht="20.100000000000001" customHeight="1">
      <c r="A24" s="116" t="s">
        <v>175</v>
      </c>
      <c r="B24" s="117">
        <v>26</v>
      </c>
      <c r="C24" s="116" t="s">
        <v>160</v>
      </c>
      <c r="D24" s="118">
        <f>'[1]TT-VP'!D24+'[1]TT-10'!D24+'[1]TT-11'!D24+'[1]TT-12'!D24</f>
        <v>0</v>
      </c>
      <c r="E24" s="118">
        <v>0</v>
      </c>
      <c r="F24" s="118">
        <v>0</v>
      </c>
      <c r="G24" s="118">
        <v>0</v>
      </c>
      <c r="H24" s="118">
        <v>0</v>
      </c>
      <c r="J24" s="96"/>
      <c r="K24" s="96"/>
    </row>
    <row r="25" spans="1:11" ht="20.100000000000001" customHeight="1">
      <c r="A25" s="116" t="s">
        <v>176</v>
      </c>
      <c r="B25" s="117"/>
      <c r="C25" s="116"/>
      <c r="D25" s="118">
        <f>'[1]TT-VP'!D25+'[1]TT-10'!D25+'[1]TT-11'!D25+'[1]TT-12'!D25</f>
        <v>140922448</v>
      </c>
      <c r="E25" s="118">
        <v>4066903</v>
      </c>
      <c r="F25" s="118">
        <v>21092393</v>
      </c>
      <c r="G25" s="118">
        <v>4066903</v>
      </c>
      <c r="H25" s="118">
        <v>21092393</v>
      </c>
      <c r="J25" s="96"/>
      <c r="K25" s="96"/>
    </row>
    <row r="26" spans="1:11" s="98" customFormat="1" ht="20.100000000000001" customHeight="1">
      <c r="A26" s="119" t="s">
        <v>177</v>
      </c>
      <c r="B26" s="120">
        <v>30</v>
      </c>
      <c r="C26" s="119" t="s">
        <v>160</v>
      </c>
      <c r="D26" s="121">
        <f>'[1]TT-VP'!D26+'[1]TT-10'!D26+'[1]TT-11'!D26+'[1]TT-12'!D26</f>
        <v>-83057296</v>
      </c>
      <c r="E26" s="121">
        <v>-15642669</v>
      </c>
      <c r="F26" s="121">
        <v>21092393</v>
      </c>
      <c r="G26" s="121">
        <v>-15642669</v>
      </c>
      <c r="H26" s="121">
        <v>21092393</v>
      </c>
      <c r="I26" s="115"/>
      <c r="J26" s="115"/>
      <c r="K26" s="115"/>
    </row>
    <row r="27" spans="1:11" s="98" customFormat="1" ht="20.100000000000001" customHeight="1">
      <c r="A27" s="119" t="s">
        <v>178</v>
      </c>
      <c r="B27" s="120" t="s">
        <v>159</v>
      </c>
      <c r="C27" s="119" t="s">
        <v>160</v>
      </c>
      <c r="D27" s="121">
        <f>'[1]TT-VP'!D27+'[1]TT-10'!D27+'[1]TT-11'!D27+'[1]TT-12'!D27</f>
        <v>0</v>
      </c>
      <c r="E27" s="118">
        <v>0</v>
      </c>
      <c r="F27" s="118">
        <v>0</v>
      </c>
      <c r="G27" s="118">
        <v>0</v>
      </c>
      <c r="H27" s="118">
        <v>0</v>
      </c>
      <c r="I27" s="115"/>
      <c r="J27" s="115"/>
      <c r="K27" s="115"/>
    </row>
    <row r="28" spans="1:11" ht="20.100000000000001" customHeight="1">
      <c r="A28" s="116" t="s">
        <v>179</v>
      </c>
      <c r="B28" s="117">
        <v>31</v>
      </c>
      <c r="C28" s="116" t="s">
        <v>160</v>
      </c>
      <c r="D28" s="118">
        <f>'[1]TT-VP'!D28+'[1]TT-10'!D28+'[1]TT-11'!D28+'[1]TT-12'!D28</f>
        <v>0</v>
      </c>
      <c r="E28" s="118">
        <v>0</v>
      </c>
      <c r="F28" s="118">
        <v>0</v>
      </c>
      <c r="G28" s="118">
        <v>0</v>
      </c>
      <c r="H28" s="118">
        <v>0</v>
      </c>
      <c r="J28" s="96"/>
      <c r="K28" s="96"/>
    </row>
    <row r="29" spans="1:11" ht="20.100000000000001" customHeight="1">
      <c r="A29" s="116" t="s">
        <v>180</v>
      </c>
      <c r="B29" s="117">
        <v>32</v>
      </c>
      <c r="C29" s="116" t="s">
        <v>160</v>
      </c>
      <c r="D29" s="118">
        <f>'[1]TT-VP'!D29+'[1]TT-10'!D29+'[1]TT-11'!D29+'[1]TT-12'!D29</f>
        <v>0</v>
      </c>
      <c r="E29" s="118">
        <v>0</v>
      </c>
      <c r="F29" s="118">
        <v>0</v>
      </c>
      <c r="G29" s="118">
        <v>0</v>
      </c>
      <c r="H29" s="118">
        <v>0</v>
      </c>
      <c r="J29" s="96"/>
      <c r="K29" s="96"/>
    </row>
    <row r="30" spans="1:11" ht="20.100000000000001" customHeight="1">
      <c r="A30" s="116" t="s">
        <v>181</v>
      </c>
      <c r="B30" s="117">
        <v>33</v>
      </c>
      <c r="C30" s="116" t="s">
        <v>160</v>
      </c>
      <c r="D30" s="118">
        <f>'[1]TT-VP'!D30+'[1]TT-10'!D30+'[1]TT-11'!D30+'[1]TT-12'!D30</f>
        <v>31687600000</v>
      </c>
      <c r="E30" s="118">
        <v>300000000</v>
      </c>
      <c r="F30" s="118">
        <v>1000000</v>
      </c>
      <c r="G30" s="118">
        <v>300000000</v>
      </c>
      <c r="H30" s="118">
        <v>1000000</v>
      </c>
      <c r="J30" s="96"/>
      <c r="K30" s="96"/>
    </row>
    <row r="31" spans="1:11" ht="20.100000000000001" customHeight="1">
      <c r="A31" s="116" t="s">
        <v>182</v>
      </c>
      <c r="B31" s="117">
        <v>34</v>
      </c>
      <c r="C31" s="116" t="s">
        <v>160</v>
      </c>
      <c r="D31" s="118">
        <f>'[1]TT-VP'!D31+'[1]TT-10'!D31+'[1]TT-11'!D31+'[1]TT-12'!D31</f>
        <v>-590000000</v>
      </c>
      <c r="E31" s="118">
        <v>0</v>
      </c>
      <c r="F31" s="118">
        <v>-8301896769</v>
      </c>
      <c r="G31" s="118">
        <v>0</v>
      </c>
      <c r="H31" s="118">
        <v>-8301896769</v>
      </c>
      <c r="J31" s="96"/>
      <c r="K31" s="96"/>
    </row>
    <row r="32" spans="1:11" ht="20.100000000000001" customHeight="1">
      <c r="A32" s="116" t="s">
        <v>183</v>
      </c>
      <c r="B32" s="117">
        <v>35</v>
      </c>
      <c r="C32" s="116" t="s">
        <v>160</v>
      </c>
      <c r="D32" s="118">
        <f>'[1]TT-VP'!D32+'[1]TT-10'!D32+'[1]TT-11'!D32+'[1]TT-12'!D32</f>
        <v>0</v>
      </c>
      <c r="E32" s="118">
        <v>0</v>
      </c>
      <c r="F32" s="118">
        <v>0</v>
      </c>
      <c r="G32" s="118">
        <v>0</v>
      </c>
      <c r="H32" s="118">
        <v>0</v>
      </c>
      <c r="J32" s="96"/>
      <c r="K32" s="96"/>
    </row>
    <row r="33" spans="1:11" ht="20.100000000000001" customHeight="1">
      <c r="A33" s="116" t="s">
        <v>184</v>
      </c>
      <c r="B33" s="117">
        <v>36</v>
      </c>
      <c r="C33" s="116" t="s">
        <v>160</v>
      </c>
      <c r="D33" s="118">
        <f>'[1]TT-VP'!D33+'[1]TT-10'!D33+'[1]TT-11'!D33+'[1]TT-12'!D33</f>
        <v>-75600000</v>
      </c>
      <c r="E33" s="118">
        <v>0</v>
      </c>
      <c r="F33" s="118">
        <v>0</v>
      </c>
      <c r="G33" s="118">
        <v>0</v>
      </c>
      <c r="H33" s="118">
        <v>0</v>
      </c>
      <c r="J33" s="96"/>
      <c r="K33" s="96"/>
    </row>
    <row r="34" spans="1:11" s="98" customFormat="1" ht="21" customHeight="1">
      <c r="A34" s="119" t="s">
        <v>185</v>
      </c>
      <c r="B34" s="120">
        <v>40</v>
      </c>
      <c r="C34" s="119" t="s">
        <v>160</v>
      </c>
      <c r="D34" s="121">
        <f>'[1]TT-VP'!D34+'[1]TT-10'!D34+'[1]TT-11'!D34+'[1]TT-12'!D34</f>
        <v>31022000000</v>
      </c>
      <c r="E34" s="121">
        <v>300000000</v>
      </c>
      <c r="F34" s="121">
        <v>-8300896769</v>
      </c>
      <c r="G34" s="121">
        <v>300000000</v>
      </c>
      <c r="H34" s="121">
        <v>-8300896769</v>
      </c>
      <c r="I34" s="115"/>
      <c r="J34" s="115"/>
      <c r="K34" s="115"/>
    </row>
    <row r="35" spans="1:11" s="98" customFormat="1" ht="20.100000000000001" customHeight="1">
      <c r="A35" s="119" t="s">
        <v>186</v>
      </c>
      <c r="B35" s="120">
        <v>50</v>
      </c>
      <c r="C35" s="119" t="s">
        <v>160</v>
      </c>
      <c r="D35" s="121">
        <f>'[1]TT-VP'!D35+'[1]TT-10'!D35+'[1]TT-11'!D35+'[1]TT-12'!D35</f>
        <v>15529488584</v>
      </c>
      <c r="E35" s="121">
        <v>-1065765968</v>
      </c>
      <c r="F35" s="121">
        <v>17078461378</v>
      </c>
      <c r="G35" s="121">
        <v>-1065765968</v>
      </c>
      <c r="H35" s="121">
        <v>17078461378</v>
      </c>
      <c r="I35" s="115"/>
      <c r="J35" s="115"/>
      <c r="K35" s="115"/>
    </row>
    <row r="36" spans="1:11" s="98" customFormat="1" ht="20.100000000000001" customHeight="1">
      <c r="A36" s="119" t="s">
        <v>187</v>
      </c>
      <c r="B36" s="120">
        <v>60</v>
      </c>
      <c r="C36" s="119" t="s">
        <v>160</v>
      </c>
      <c r="D36" s="121">
        <f>'[1]TT-VP'!D36+'[1]TT-10'!D36+'[1]TT-11'!D36+'[1]TT-12'!D36</f>
        <v>10082483532</v>
      </c>
      <c r="E36" s="121">
        <v>2654414558</v>
      </c>
      <c r="F36" s="122">
        <v>1372984139</v>
      </c>
      <c r="G36" s="122">
        <v>2654414558</v>
      </c>
      <c r="H36" s="122">
        <v>1372984139</v>
      </c>
      <c r="I36" s="115"/>
      <c r="J36" s="115"/>
      <c r="K36" s="115"/>
    </row>
    <row r="37" spans="1:11" s="98" customFormat="1" ht="20.100000000000001" customHeight="1">
      <c r="A37" s="119" t="s">
        <v>188</v>
      </c>
      <c r="B37" s="120">
        <v>61</v>
      </c>
      <c r="C37" s="119" t="s">
        <v>160</v>
      </c>
      <c r="D37" s="121">
        <f>'[1]TT-VP'!D37+'[1]TT-10'!D37+'[1]TT-11'!D37+'[1]TT-12'!D37</f>
        <v>0</v>
      </c>
      <c r="E37" s="118">
        <v>0</v>
      </c>
      <c r="F37" s="118">
        <v>0</v>
      </c>
      <c r="G37" s="118">
        <v>0</v>
      </c>
      <c r="H37" s="118">
        <v>0</v>
      </c>
      <c r="I37" s="115"/>
      <c r="J37" s="115"/>
      <c r="K37" s="115"/>
    </row>
    <row r="38" spans="1:11" s="98" customFormat="1" ht="20.100000000000001" customHeight="1">
      <c r="A38" s="123" t="s">
        <v>189</v>
      </c>
      <c r="B38" s="124">
        <v>70</v>
      </c>
      <c r="C38" s="123" t="s">
        <v>160</v>
      </c>
      <c r="D38" s="125">
        <f>'[1]TT-VP'!D38+'[1]TT-10'!D38+'[1]TT-11'!D38+'[1]TT-12'!D38</f>
        <v>25611972116</v>
      </c>
      <c r="E38" s="125">
        <v>1588648590</v>
      </c>
      <c r="F38" s="125">
        <v>18451445517</v>
      </c>
      <c r="G38" s="125">
        <v>1588648590</v>
      </c>
      <c r="H38" s="125">
        <v>18451445517</v>
      </c>
      <c r="I38" s="115"/>
      <c r="J38" s="115"/>
      <c r="K38" s="115"/>
    </row>
    <row r="39" spans="1:11" s="98" customFormat="1" ht="20.100000000000001" customHeight="1">
      <c r="A39" s="126"/>
      <c r="B39" s="127"/>
      <c r="C39" s="126"/>
      <c r="D39" s="128"/>
      <c r="E39" s="128"/>
      <c r="F39" s="128"/>
      <c r="G39" s="128"/>
      <c r="H39" s="128"/>
      <c r="I39" s="115"/>
      <c r="J39" s="115"/>
      <c r="K39" s="115"/>
    </row>
    <row r="40" spans="1:11" ht="20.100000000000001" customHeight="1">
      <c r="F40" s="196" t="s">
        <v>190</v>
      </c>
      <c r="G40" s="196"/>
      <c r="H40" s="196"/>
    </row>
    <row r="41" spans="1:11" ht="20.100000000000001" customHeight="1">
      <c r="A41" s="97" t="s">
        <v>191</v>
      </c>
      <c r="B41" s="189" t="s">
        <v>192</v>
      </c>
      <c r="C41" s="189"/>
      <c r="D41" s="189"/>
      <c r="E41" s="189"/>
      <c r="F41" s="189" t="s">
        <v>142</v>
      </c>
      <c r="G41" s="189"/>
      <c r="H41" s="189"/>
    </row>
    <row r="45" spans="1:11" s="134" customFormat="1" ht="20.100000000000001" customHeight="1">
      <c r="A45" s="130" t="s">
        <v>193</v>
      </c>
      <c r="B45" s="180" t="s">
        <v>194</v>
      </c>
      <c r="C45" s="180"/>
      <c r="D45" s="180"/>
      <c r="E45" s="180"/>
      <c r="F45" s="131"/>
      <c r="G45" s="132"/>
      <c r="H45" s="132"/>
      <c r="I45" s="133"/>
    </row>
  </sheetData>
  <mergeCells count="15">
    <mergeCell ref="G6:H6"/>
    <mergeCell ref="F40:H40"/>
    <mergeCell ref="B41:E41"/>
    <mergeCell ref="F41:H41"/>
    <mergeCell ref="B45:E45"/>
    <mergeCell ref="F1:H1"/>
    <mergeCell ref="F2:H2"/>
    <mergeCell ref="A3:H3"/>
    <mergeCell ref="A4:H4"/>
    <mergeCell ref="A5:H5"/>
    <mergeCell ref="A6:A7"/>
    <mergeCell ref="B6:B7"/>
    <mergeCell ref="C6:C7"/>
    <mergeCell ref="D6:D7"/>
    <mergeCell ref="E6:F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CĐKT</vt:lpstr>
      <vt:lpstr>KQKD</vt:lpstr>
      <vt:lpstr>LCTT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DONGTAM</cp:lastModifiedBy>
  <dcterms:created xsi:type="dcterms:W3CDTF">2013-04-18T09:03:04Z</dcterms:created>
  <dcterms:modified xsi:type="dcterms:W3CDTF">2013-04-22T01:24:47Z</dcterms:modified>
</cp:core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e3b15d820a7b4b75a71e61a0997df3a9.psdsxs" Id="R61e7369190664c99" /></Relationships>
</file>