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psdsor"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package/2006/relationships/digital-signature/origin" Target="/package/services/digital-signature/origin.psdsor" Id="R00819f908b5b44a2" /></Relationships>
</file>

<file path=xl/workbook.xml><?xml version="1.0" encoding="utf-8"?>
<workbook xmlns="http://schemas.openxmlformats.org/spreadsheetml/2006/main" xmlns:r="http://schemas.openxmlformats.org/officeDocument/2006/relationships">
  <fileVersion appName="xl" lastEdited="5" lowestEdited="5" rupBuild="9302"/>
  <workbookPr showObjects="placeholders" defaultThemeVersion="124226"/>
  <bookViews>
    <workbookView xWindow="-15" yWindow="45" windowWidth="16410" windowHeight="2940" activeTab="6"/>
  </bookViews>
  <sheets>
    <sheet name="CDKT" sheetId="11" r:id="rId1"/>
    <sheet name="NBang" sheetId="17" r:id="rId2"/>
    <sheet name="KQKD " sheetId="10" r:id="rId3"/>
    <sheet name="LCTT" sheetId="9" r:id="rId4"/>
    <sheet name="TM " sheetId="8" r:id="rId5"/>
    <sheet name="VON" sheetId="16" r:id="rId6"/>
    <sheet name="TSCĐ-HH" sheetId="18" r:id="rId7"/>
  </sheets>
  <calcPr calcId="144525"/>
</workbook>
</file>

<file path=xl/calcChain.xml><?xml version="1.0" encoding="utf-8"?>
<calcChain xmlns="http://schemas.openxmlformats.org/spreadsheetml/2006/main">
  <c r="H23" i="8" l="1"/>
  <c r="A2" i="8"/>
  <c r="A119" i="8"/>
  <c r="A172" i="8"/>
  <c r="A227" i="8"/>
  <c r="A57" i="8"/>
  <c r="H206" i="8"/>
  <c r="H215" i="8"/>
  <c r="H213" i="8"/>
  <c r="H204" i="8"/>
  <c r="A116" i="8"/>
  <c r="A37" i="18"/>
  <c r="A73" i="18"/>
  <c r="A169" i="8"/>
  <c r="A34" i="16"/>
  <c r="A224" i="8"/>
  <c r="A282" i="8"/>
  <c r="A118" i="11"/>
  <c r="A50" i="17"/>
  <c r="A50" i="10"/>
  <c r="A2" i="9"/>
  <c r="A1" i="9"/>
  <c r="I17" i="16"/>
</calcChain>
</file>

<file path=xl/sharedStrings.xml><?xml version="1.0" encoding="utf-8"?>
<sst xmlns="http://schemas.openxmlformats.org/spreadsheetml/2006/main" count="618" uniqueCount="491">
  <si>
    <t>Cty CP KÕt CÊu ThÐp Thµnh Long VI NE CO</t>
  </si>
  <si>
    <t>C«ng ty  Cæ PhÇn T©n T©n</t>
  </si>
  <si>
    <t>Cty TNHH XD SX TM Lª Hoµn</t>
  </si>
  <si>
    <t>Cty TNHH Hoµng §¹t</t>
  </si>
  <si>
    <t>Cty CP TËp ®oµn HiÖp §ång T©m</t>
  </si>
  <si>
    <t xml:space="preserve">CÁC KHOẢN ĐẦU TƯ TÀI CHÍNH NGẮN HẠN </t>
  </si>
  <si>
    <t>2.1- Đầu tư ngắn hạn</t>
  </si>
  <si>
    <t>- Tiền gửi tiết kiệm có kỳ hạn trên 3 tháng</t>
  </si>
  <si>
    <t>2.2- Dự phòng giảm giá đầu tư ngắn hạn (*)</t>
  </si>
  <si>
    <t xml:space="preserve">Cộng </t>
  </si>
  <si>
    <t>3.1-Phải thu khách hàng</t>
  </si>
  <si>
    <t>Ph¶i thu kh¸ch hµng XD, Gas (VND) (*)</t>
  </si>
  <si>
    <t>3.2-Trả trước cho người bán</t>
  </si>
  <si>
    <t>Cộng vốn đầu tư của chủ sở hữu</t>
  </si>
  <si>
    <t>c) Các giao dịch về vốn với các chủ sở hữu và phân phối cổ tức, chia lợi nhuận</t>
  </si>
  <si>
    <t>Vốn đầu tư của chủ SH</t>
  </si>
  <si>
    <t xml:space="preserve"> - Vốn góp đầu năm</t>
  </si>
  <si>
    <t xml:space="preserve"> - Vốn góp tăng trong năm</t>
  </si>
  <si>
    <t xml:space="preserve"> - Vốn góp giảm trong năm</t>
  </si>
  <si>
    <t xml:space="preserve"> - Vốn góp cuối năm</t>
  </si>
  <si>
    <t xml:space="preserve"> - Quỹ đầu tư phát triển</t>
  </si>
  <si>
    <t xml:space="preserve"> - Quỹ dự phòng tài chính</t>
  </si>
  <si>
    <t xml:space="preserve"> - Quỹ khác thuộc vốn CSH</t>
  </si>
  <si>
    <t>TỔNG DOANH THU BÁN HÀNG VÀ CUNG CẤP DỊCH VỤ</t>
  </si>
  <si>
    <t>Số năm nay</t>
  </si>
  <si>
    <t>Số năm trước</t>
  </si>
  <si>
    <t xml:space="preserve"> + Doanh thu bán hàng</t>
  </si>
  <si>
    <t xml:space="preserve"> + Doanh thu trao đổi dịch vụ</t>
  </si>
  <si>
    <t>Cộng doanh thu bán hàng và cung cấp dịch vụ</t>
  </si>
  <si>
    <t>CÁC KHOẢN GIẢM TRỪ DOANH THU</t>
  </si>
  <si>
    <t xml:space="preserve"> + Chiết khấu thương mại</t>
  </si>
  <si>
    <t>Cộng các khoản giảm trừ doanh thu</t>
  </si>
  <si>
    <t>DOANH THU THUẦN VỀ BÁN HÀNG VÀ CUNG CẤP DỊCH VỤ</t>
  </si>
  <si>
    <t xml:space="preserve"> + Doanh thu thuần trao đổi SP, hàng hóa</t>
  </si>
  <si>
    <t xml:space="preserve"> + Doanh thu thuần trao đổi dịch vụ</t>
  </si>
  <si>
    <t>Cộng doanh thu thuần về bán hàng và cung cấp dịch vụ</t>
  </si>
  <si>
    <t>GIÁ VỐN HÀNG BÁN</t>
  </si>
  <si>
    <t>Giá vốn của hàng hóa đã bán</t>
  </si>
  <si>
    <t>Cộng giá vốn hàng bán</t>
  </si>
  <si>
    <t>DOANH THU HOẠT ĐỘNG TÀI CHÍNH</t>
  </si>
  <si>
    <t>Lãi tiền vay</t>
  </si>
  <si>
    <t>Lãi tiền gửi</t>
  </si>
  <si>
    <t>Lãi chênh lệch tỷ giá đã thực hiện</t>
  </si>
  <si>
    <t>Cộng doanh thu hoạt động tài chính</t>
  </si>
  <si>
    <t>CHI PHÍ  TÀI CHÍNH</t>
  </si>
  <si>
    <t>Cộng chi phí tài chính</t>
  </si>
  <si>
    <t>CHI PHÍ THUẾ TNDN HIỆN HÀNH</t>
  </si>
  <si>
    <t>Chi phí thuế TNDN tính trên thu nhập chịu thuế hiện hành</t>
  </si>
  <si>
    <t>Tổng chi phí thuế TNDN hiện hành</t>
  </si>
  <si>
    <t>THUẾ TNDN PHẢI NỘP VÀ LỢI NHUẬN SAU THUẾ TRONG KỲ</t>
  </si>
  <si>
    <t xml:space="preserve">     a- Tổng lợi nhuận trước thuế  </t>
  </si>
  <si>
    <t xml:space="preserve">     b- Các khoản điều chỉnh tăng </t>
  </si>
  <si>
    <t xml:space="preserve">     c- Các khoản điều chỉnh giảm </t>
  </si>
  <si>
    <t xml:space="preserve">     e-Thuế TNDN phải nộp</t>
  </si>
  <si>
    <t xml:space="preserve">SỐ LIỆU SO SÁNH </t>
  </si>
  <si>
    <t>Người lập biểu</t>
  </si>
  <si>
    <t>Kế toán trưởng</t>
  </si>
  <si>
    <t>(Ký, họ tên)</t>
  </si>
  <si>
    <t xml:space="preserve">BẢNG CÂN ĐỐI KẾ TOÁN  </t>
  </si>
  <si>
    <t>Đơn vị tính: VND</t>
  </si>
  <si>
    <t>TÀI SẢN</t>
  </si>
  <si>
    <t>Mã số</t>
  </si>
  <si>
    <t>Thuyết minh</t>
  </si>
  <si>
    <t>A - TÀI SẢN NGẮN HẠN (100=110+120+130+140+150)</t>
  </si>
  <si>
    <t>I. Tiền và các khoản tương đương tiền</t>
  </si>
  <si>
    <t xml:space="preserve">  1.Tiền </t>
  </si>
  <si>
    <t xml:space="preserve">  2. Các khoản tương đương tiền</t>
  </si>
  <si>
    <t>II. Các khoản đầu tư tài chính ngắn hạn</t>
  </si>
  <si>
    <t xml:space="preserve">  1. Đầu tư ngắn hạn</t>
  </si>
  <si>
    <t xml:space="preserve">  2. Dự phòng giảm giá đầu tư ngắn hạn (*) </t>
  </si>
  <si>
    <t>III. Các khoản phải thu ngắn hạn</t>
  </si>
  <si>
    <t xml:space="preserve">  1. Phải thu khách hàng </t>
  </si>
  <si>
    <t xml:space="preserve">  2. Trả trước cho người bán</t>
  </si>
  <si>
    <t xml:space="preserve">  3. Phải thu nội bộ ngắn hạn</t>
  </si>
  <si>
    <t xml:space="preserve">  4. Phải thu theo tiến độ kế hoạch hợp đồng xây dựng</t>
  </si>
  <si>
    <t xml:space="preserve">  5. Các khoản phải thu khác</t>
  </si>
  <si>
    <t xml:space="preserve">  6. Dự phòng phải thu ngắn hạn khó đòi (*)</t>
  </si>
  <si>
    <t>IV. Hàng tồn kho</t>
  </si>
  <si>
    <t xml:space="preserve">  1. Hàng tồn kho</t>
  </si>
  <si>
    <t xml:space="preserve">  2. Dự phòng giảm giá hàng tồn kho (*)</t>
  </si>
  <si>
    <t>V. Tài sản ngắn hạn khác</t>
  </si>
  <si>
    <t xml:space="preserve">  1. Chi phí trả trước ngắn hạn </t>
  </si>
  <si>
    <t xml:space="preserve">  2. Thuế GTGT được khấu trừ</t>
  </si>
  <si>
    <t xml:space="preserve">  3. Thuế và các khoản khác phải thu Nhà nước</t>
  </si>
  <si>
    <t xml:space="preserve">  4. Tài sản ngắn hạn khác</t>
  </si>
  <si>
    <t>B - TÀI SẢN DÀI HẠN (200 = 210 + 220 + 240 + 250 + 260)</t>
  </si>
  <si>
    <t xml:space="preserve">I. Các khoản phải thu dài hạn </t>
  </si>
  <si>
    <t xml:space="preserve">  1. Phải thu dài hạn của khách hàng</t>
  </si>
  <si>
    <t xml:space="preserve">  2. Vốn kinh doanh ở đơn vị trực thuộc</t>
  </si>
  <si>
    <t xml:space="preserve">  3. Phải thu dài hạn nội bộ </t>
  </si>
  <si>
    <t xml:space="preserve">  4. Phải thu dài hạn khác</t>
  </si>
  <si>
    <t xml:space="preserve">  5. Dự phòng phải thu dài hạn khó đòi (*)</t>
  </si>
  <si>
    <t>II. Tài sản cố định</t>
  </si>
  <si>
    <t xml:space="preserve">  1. Tài sản cố định hữu hình</t>
  </si>
  <si>
    <t xml:space="preserve">      - Nguyên giá</t>
  </si>
  <si>
    <t xml:space="preserve">      - Giá trị hao mòn luỹ kế (*)</t>
  </si>
  <si>
    <t xml:space="preserve">  2. Tài sản cố định thuê tài chính</t>
  </si>
  <si>
    <t xml:space="preserve">  3. Tài sản cố định vô hình</t>
  </si>
  <si>
    <t xml:space="preserve">  4. Chi phí xây dựng cơ bản dở dang</t>
  </si>
  <si>
    <t>III. Bất động sản đầu tư</t>
  </si>
  <si>
    <t>IV. Các khoản đầu tư tài chính dài hạn</t>
  </si>
  <si>
    <t xml:space="preserve">  1. Đầu tư vào công ty con </t>
  </si>
  <si>
    <t xml:space="preserve">  2. Đầu tư vào công ty liên kết, liên doanh</t>
  </si>
  <si>
    <t xml:space="preserve">  3. Đầu tư dài hạn khác</t>
  </si>
  <si>
    <t xml:space="preserve">  4. Dự phòng giảm giá đầu tư tài chính dài hạn (*)</t>
  </si>
  <si>
    <t>V. Tài sản dài hạn khác</t>
  </si>
  <si>
    <t xml:space="preserve">  1. Chi phí trả trước dài hạn</t>
  </si>
  <si>
    <t xml:space="preserve">  2. Tài sản thuế thu nhập hoãn lại</t>
  </si>
  <si>
    <t xml:space="preserve">  3. Tài sản dài hạn khác</t>
  </si>
  <si>
    <t>TỔNG CỘNG TÀI SẢN (270 = 100 + 200)</t>
  </si>
  <si>
    <t>NGUỒN VỐN</t>
  </si>
  <si>
    <t>A - NỢ PHẢI TRẢ (300 = 310 + 330)</t>
  </si>
  <si>
    <t>I. Nợ ngắn hạn</t>
  </si>
  <si>
    <t xml:space="preserve">  1. Vay và nợ ngắn hạn</t>
  </si>
  <si>
    <t xml:space="preserve">  2. Phải trả người bán </t>
  </si>
  <si>
    <t xml:space="preserve">  3. Người mua trả tiền trước</t>
  </si>
  <si>
    <t xml:space="preserve">  4. Thuế và các khoản phải nộp Nhà nước</t>
  </si>
  <si>
    <t xml:space="preserve">  5. Phải trả người lao động</t>
  </si>
  <si>
    <t xml:space="preserve">  6. Chi phí phải trả</t>
  </si>
  <si>
    <t xml:space="preserve">  7. Phải trả nội bộ</t>
  </si>
  <si>
    <t xml:space="preserve">  8. Phải trả theo tiến độ kế hoạch hợp đồng xây dựng</t>
  </si>
  <si>
    <t xml:space="preserve">  9. Các khoản phải trả, phải nộp ngắn hạn khác</t>
  </si>
  <si>
    <t xml:space="preserve">  10. Dự phòng phải trả ngắn hạn </t>
  </si>
  <si>
    <t>II. Nợ dài hạn</t>
  </si>
  <si>
    <t xml:space="preserve">  1. Phải trả dài hạn người bán </t>
  </si>
  <si>
    <t xml:space="preserve">  2. Phải trả dài hạn nội bộ </t>
  </si>
  <si>
    <t xml:space="preserve">  3. Phải trả dài hạn khác</t>
  </si>
  <si>
    <t xml:space="preserve">  4. Vay và nợ dài hạn </t>
  </si>
  <si>
    <t xml:space="preserve">  5. Thuế thu nhập hoãn lại phải trả </t>
  </si>
  <si>
    <t xml:space="preserve">  6. Dự phòng trợ cấp mất việc làm</t>
  </si>
  <si>
    <t>B - VỐN CHỦ SỞ HỮU (400 = 410 + 430)</t>
  </si>
  <si>
    <t>I. Vốn chủ sở hữu</t>
  </si>
  <si>
    <t xml:space="preserve">  1. Vốn đầu tư của chủ sở hữu</t>
  </si>
  <si>
    <t xml:space="preserve">  2. Thặng dư vốn cổ phần</t>
  </si>
  <si>
    <t xml:space="preserve">  3. Vốn khác của chủ sở hữu </t>
  </si>
  <si>
    <t xml:space="preserve">  4. Cổ phiếu quỹ (*)</t>
  </si>
  <si>
    <t xml:space="preserve">  5. Chênh lệch đánh giá lại tài sản</t>
  </si>
  <si>
    <t xml:space="preserve">  6. Chênh lệch tỷ giá hối đoái</t>
  </si>
  <si>
    <t xml:space="preserve">  7. Quỹ đầu tư phát triển</t>
  </si>
  <si>
    <t xml:space="preserve">  8. Quỹ dự phòng tài chính</t>
  </si>
  <si>
    <t xml:space="preserve">  9. Quỹ khác thuộc vốn chủ sở hữu</t>
  </si>
  <si>
    <t xml:space="preserve">  10. Lợi nhuận sau thuế chưa phân phối</t>
  </si>
  <si>
    <t xml:space="preserve">  11. Nguồn vốn đầu tư XDCB</t>
  </si>
  <si>
    <t>II. Nguồn kinh phí và quỹ khác</t>
  </si>
  <si>
    <t>TỔNG CỘNG NGUỒN VỐN (440 = 300 + 400)</t>
  </si>
  <si>
    <t xml:space="preserve">BÁO CÁO KẾT QUẢ HOẠT ĐỘNG KINH DOANH </t>
  </si>
  <si>
    <t xml:space="preserve">               Đơn vị tính: VND</t>
  </si>
  <si>
    <t>Năm nay</t>
  </si>
  <si>
    <t>CHỈ TIÊU</t>
  </si>
  <si>
    <t>Năm trước</t>
  </si>
  <si>
    <t>5</t>
  </si>
  <si>
    <t>1. Doanh thu bán hàng và cung cấp dịch vụ</t>
  </si>
  <si>
    <t>01</t>
  </si>
  <si>
    <t>2. Các khoản giảm trừ doanh thu</t>
  </si>
  <si>
    <t>02</t>
  </si>
  <si>
    <t>3. Doanh thu thuần về bán hàng và cung cấp dịch vụ (10 = 01 - 02)</t>
  </si>
  <si>
    <t>4. Giá vốn hàng bán</t>
  </si>
  <si>
    <t>5. Lợi nhuận gộp về bán hàng và cung cấp dịch vụ (20 = 10 - 11)</t>
  </si>
  <si>
    <t>6. Doanh thu hoạt động tài chính</t>
  </si>
  <si>
    <t>7. Chi phí tài chính</t>
  </si>
  <si>
    <t xml:space="preserve">  - Trong đó: Chi phí lãi vay </t>
  </si>
  <si>
    <t>8. Chi phí bán hàng</t>
  </si>
  <si>
    <t>9. Chi phí quản lý doanh nghiệp</t>
  </si>
  <si>
    <t>10 Lợi nhuận thuần từ hoạt động kinh doanh</t>
  </si>
  <si>
    <t xml:space="preserve">     {30 = 20 + (21 - 22) - (24 + 25)}</t>
  </si>
  <si>
    <t>11. Thu nhập khác</t>
  </si>
  <si>
    <t>12. Chi phí khác</t>
  </si>
  <si>
    <t>13. Lợi nhuận khác (40 = 31 - 32)</t>
  </si>
  <si>
    <t>14. Tổng lợi nhuận kế toán trước thuế (50 = 30 + 40)</t>
  </si>
  <si>
    <t>15. Chi phí thuế TNDN hiện hành</t>
  </si>
  <si>
    <t>16. Chi phí thuế TNDN hoãn lại</t>
  </si>
  <si>
    <t>17. Lợi nhuận sau thuế thu nhập doanh nghiệp</t>
  </si>
  <si>
    <t xml:space="preserve">      (60 = 50 – 51 - 52)</t>
  </si>
  <si>
    <t>18. Lãi cơ bản trên cổ phiếu (*)</t>
  </si>
  <si>
    <t xml:space="preserve">   </t>
  </si>
  <si>
    <t>(Ký, họ tên, đóng dấu)</t>
  </si>
  <si>
    <t>BÁO CÁO LƯU CHUYỂN TIỀN TỆ</t>
  </si>
  <si>
    <t>Chỉ tiêu</t>
  </si>
  <si>
    <t>I. Lưu chuyển tiền từ hoạt động kinh doanh</t>
  </si>
  <si>
    <t>Lưu chuyển tiền thuần từ hoạt động kinh doanh</t>
  </si>
  <si>
    <t>II. Lưu chuyển tiền từ hoạt động đầu tư</t>
  </si>
  <si>
    <t>1.Tiền chi để mua sắm, xây dựng TSCĐ và các tài sản dài hạn khác</t>
  </si>
  <si>
    <t>2.Tiền thu từ thanh lý, nhượng bán TSCĐ và các tài sản dài hạn khác</t>
  </si>
  <si>
    <t>3.Tiền chi cho vay, mua các công cụ nợ của đơn vị khác</t>
  </si>
  <si>
    <t>4.Tiền thu hồi cho vay, bán lại các công cụ nợ của đơn vị khác</t>
  </si>
  <si>
    <t>5.Tiền chi đầu tư góp vốn vào đơn vị khác</t>
  </si>
  <si>
    <t>6.Tiền thu hồi đầu tư góp vốn vào đơn vị khác</t>
  </si>
  <si>
    <t>7.Tiền thu lãi cho vay, cổ tức và lợi nhuận được chia</t>
  </si>
  <si>
    <t>Lưu chuyển tiền thuần từ hoạt động đầu tư</t>
  </si>
  <si>
    <t>III. Lưu chuyển tiền từ hoạt động tài chính</t>
  </si>
  <si>
    <t>1.Tiền thu từ phát hành cổ phiếu, nhận vốn góp của chủ sở hữu</t>
  </si>
  <si>
    <t>2.Tiền chi trả vốn góp cho các chủ sở hữu, mua lại cổ phiếu của doanh nghiệp đã phát hành</t>
  </si>
  <si>
    <t>3.Tiền vay ngắn hạn, dài hạn nhận được</t>
  </si>
  <si>
    <t>4.Tiền chi trả nợ gốc vay</t>
  </si>
  <si>
    <t>5.Tiền chi trả nợ thuê tài chính</t>
  </si>
  <si>
    <t>6. Cổ tức, lợi nhuận đã trả cho chủ sở hữu</t>
  </si>
  <si>
    <t>Lưu chuyển tiền thuần từ hoạt động tài chính</t>
  </si>
  <si>
    <t>Lưu chuyển tiền thuần trong kỳ (50 = 20+30+40)</t>
  </si>
  <si>
    <t>Tiền và tương đương tiền đầu kỳ</t>
  </si>
  <si>
    <t>Ảnh hưởng của thay đổi tỷ giá hối đoái quy đổi ngoại tệ</t>
  </si>
  <si>
    <t>Tiền và tương đương tiền cuối kỳ (70 = 50+60+61)</t>
  </si>
  <si>
    <t>1.</t>
  </si>
  <si>
    <t>TIỀN VÀ CÁC KHOẢN TƯƠNG ĐƯƠNG TIỀN</t>
  </si>
  <si>
    <t>1.1-Tiền mặt (VND)</t>
  </si>
  <si>
    <t xml:space="preserve">1.2-Tiền gửi ngân hàng </t>
  </si>
  <si>
    <t>Cộng tiền và các khoản tương đương tiền</t>
  </si>
  <si>
    <t>2.</t>
  </si>
  <si>
    <t xml:space="preserve">CÁC KHOẢN PHẢI THU NGẮN HẠN </t>
  </si>
  <si>
    <t>Cộng các khoản phải thu ngắn hạn</t>
  </si>
  <si>
    <t>HÀNG TỒN KHO</t>
  </si>
  <si>
    <t xml:space="preserve">  - Nguyên liệu, vật liệu</t>
  </si>
  <si>
    <t xml:space="preserve">   -Hàng hóa</t>
  </si>
  <si>
    <t>4.</t>
  </si>
  <si>
    <t>TÀI SẢN NGẮN HẠN KHÁC</t>
  </si>
  <si>
    <t>Cộng tài sản ngắn hạn khác</t>
  </si>
  <si>
    <t>5.</t>
  </si>
  <si>
    <t>TĂNG GIẢM TÀI SẢN CỐ ĐỊNH HỮU HÌNH</t>
  </si>
  <si>
    <t>KHOẢN MỤC</t>
  </si>
  <si>
    <t>Máy móc thiết bị</t>
  </si>
  <si>
    <t xml:space="preserve"> Nhà cửa  </t>
  </si>
  <si>
    <t xml:space="preserve">Thiết bị </t>
  </si>
  <si>
    <t>Phương tiện vận tải, TD</t>
  </si>
  <si>
    <t>TSCĐHH khác</t>
  </si>
  <si>
    <t xml:space="preserve">Tổng Cộng  </t>
  </si>
  <si>
    <t xml:space="preserve"> vật kiến trúc </t>
  </si>
  <si>
    <t xml:space="preserve">dụng cụ QL </t>
  </si>
  <si>
    <t>I.</t>
  </si>
  <si>
    <t>Nguyên giá</t>
  </si>
  <si>
    <t xml:space="preserve">Số tăng trong năm </t>
  </si>
  <si>
    <t>Bao gồm:</t>
  </si>
  <si>
    <t>- Mua trong năm</t>
  </si>
  <si>
    <t>- Đầu tư XDCB hoàn thành</t>
  </si>
  <si>
    <t xml:space="preserve">- Tăng khác </t>
  </si>
  <si>
    <t xml:space="preserve">Giảm trong năm </t>
  </si>
  <si>
    <t xml:space="preserve"> - Chuyển sang bất động sản </t>
  </si>
  <si>
    <t>đầu tư</t>
  </si>
  <si>
    <t>- Thanh lý, nhượng bán</t>
  </si>
  <si>
    <t>- Giảm khác</t>
  </si>
  <si>
    <t>II.</t>
  </si>
  <si>
    <t>Giá trị hao mòn LK</t>
  </si>
  <si>
    <t xml:space="preserve">Tăng trong năm </t>
  </si>
  <si>
    <t xml:space="preserve"> - Khấu hao trong năm</t>
  </si>
  <si>
    <t xml:space="preserve"> - Chuyển sang bất động sản đầu tư</t>
  </si>
  <si>
    <t>III.</t>
  </si>
  <si>
    <t>Giá trị còn lại</t>
  </si>
  <si>
    <t>6.</t>
  </si>
  <si>
    <t>TĂNG GIẢM TÀI SẢN CỐ ĐỊNH VÔ HÌNH</t>
  </si>
  <si>
    <t>Quyền SD Đất</t>
  </si>
  <si>
    <t xml:space="preserve">Phần mềm </t>
  </si>
  <si>
    <t>Bản quyền, bằng sáng chế</t>
  </si>
  <si>
    <t>TSCĐVH khác</t>
  </si>
  <si>
    <t xml:space="preserve"> - Mua trong năm</t>
  </si>
  <si>
    <t xml:space="preserve"> - Tạo ra từ nội bộ DN</t>
  </si>
  <si>
    <t xml:space="preserve"> - Tăng do hợp nhất KD</t>
  </si>
  <si>
    <t xml:space="preserve"> - Thanh lý, nhượng bán</t>
  </si>
  <si>
    <t xml:space="preserve">TÀI SẢN DÀI HẠN KHÁC </t>
  </si>
  <si>
    <t xml:space="preserve">Cộng tài sản dài hạn khác </t>
  </si>
  <si>
    <t>9.</t>
  </si>
  <si>
    <t>NỢ NGẮN HẠN</t>
  </si>
  <si>
    <t>- Thuế GTGT đầu ra phải nộp</t>
  </si>
  <si>
    <t>Quyết toán thuế của Công ty sẽ chịu sự kiểm tra của cơ quan thuế. Do việc áp dụng luật và các quy định về thuế đối với nhiều loại giao dịch khác nhau có thể được giải thích theo nhiều cách khác nhau, số thuế được trình bày trên Báo cáo tài chính có thể bị thay đổi theo quyết định của cơ quan thuế.</t>
  </si>
  <si>
    <t>Cộng nợ ngắn hạn</t>
  </si>
  <si>
    <t>a) Bảng đối chiếu biến động của vốn chủ sở hữu</t>
  </si>
  <si>
    <t>Thặng dư vốn CP</t>
  </si>
  <si>
    <t>Chênh lệch tỷ giá hối đoái</t>
  </si>
  <si>
    <t>Lợi nhuận sau thuế chưa phân phối</t>
  </si>
  <si>
    <t>Cộng</t>
  </si>
  <si>
    <t>Tăng vốn trong năm trước</t>
  </si>
  <si>
    <t>Lãi trong năm trước</t>
  </si>
  <si>
    <t>Tăng khác</t>
  </si>
  <si>
    <t>Giảm vốn trong năm trước</t>
  </si>
  <si>
    <t>Lỗ trong năm trước</t>
  </si>
  <si>
    <t>Giảm khác</t>
  </si>
  <si>
    <t>Tăng vốn trong năm nay</t>
  </si>
  <si>
    <t>Giảm vốn trong năm nay</t>
  </si>
  <si>
    <t>b) Chi tiết vốn đầu tư của chủ sở hữu</t>
  </si>
  <si>
    <t xml:space="preserve">Tỷ lệ </t>
  </si>
  <si>
    <t>1. Tiền thu từ bán hàng, cung cấp dịch vụ và doanh thu khác</t>
  </si>
  <si>
    <t>2. Tiền chi trả cho người cung cấp hàng hóa và dịch vụ</t>
  </si>
  <si>
    <t>3. Tiền chi trả cho người lao động</t>
  </si>
  <si>
    <t>03</t>
  </si>
  <si>
    <t>4. Tiền chi trả lãi vay</t>
  </si>
  <si>
    <t>04</t>
  </si>
  <si>
    <t xml:space="preserve">5. Tiền chi nộp thuế thu nhập doanh nghiệp </t>
  </si>
  <si>
    <t>05</t>
  </si>
  <si>
    <t>6. Tiền thu khác từ hoạt động kinh doanh</t>
  </si>
  <si>
    <t>06</t>
  </si>
  <si>
    <t>7. Tiền chi khác cho hoạt động kinh doanh</t>
  </si>
  <si>
    <t>07</t>
  </si>
  <si>
    <t>20</t>
  </si>
  <si>
    <t>21</t>
  </si>
  <si>
    <t>22</t>
  </si>
  <si>
    <t>23</t>
  </si>
  <si>
    <t>24</t>
  </si>
  <si>
    <t>25</t>
  </si>
  <si>
    <t>26</t>
  </si>
  <si>
    <t>27</t>
  </si>
  <si>
    <t>30</t>
  </si>
  <si>
    <t>31</t>
  </si>
  <si>
    <t>32</t>
  </si>
  <si>
    <t>33</t>
  </si>
  <si>
    <t>34</t>
  </si>
  <si>
    <t>35</t>
  </si>
  <si>
    <t>36</t>
  </si>
  <si>
    <t>40</t>
  </si>
  <si>
    <t>50</t>
  </si>
  <si>
    <t>60</t>
  </si>
  <si>
    <t>61</t>
  </si>
  <si>
    <t>70</t>
  </si>
  <si>
    <t>Người lập biểu                                    Kế toán trưởng</t>
  </si>
  <si>
    <t>Giám đốc</t>
  </si>
  <si>
    <t xml:space="preserve"> (Ký, họ tên)                                             (Ký, họ tên)</t>
  </si>
  <si>
    <t>- Thuế Thu nhập cá nhân</t>
  </si>
  <si>
    <t>Lỗ chênh lệch tỷ giá chưa thực hiện</t>
  </si>
  <si>
    <t>12</t>
  </si>
  <si>
    <t>Ph¶i thu nî doanh thu l¸i xe</t>
  </si>
  <si>
    <t>Ph¶i thu kh¸ch hµng thÎ taxi</t>
  </si>
  <si>
    <t>Ph¶i thu kh¸ch hµng thuª xe</t>
  </si>
  <si>
    <t>Ph¶i thu dÞch vô kh¸c</t>
  </si>
  <si>
    <t>Ph¶i thu nî doanh thu kho¸n l¸i xe</t>
  </si>
  <si>
    <t>Năm 2012</t>
  </si>
  <si>
    <t xml:space="preserve"> Tại ngày 31 tháng 12 năm  2012</t>
  </si>
  <si>
    <t xml:space="preserve">  7. Doanh thu chưa thực hiện</t>
  </si>
  <si>
    <t xml:space="preserve">  8.Dự phòng phải trả dài hạn </t>
  </si>
  <si>
    <t>4.1- Giá gốc hàng tồn kho</t>
  </si>
  <si>
    <t>4.2 Dự phòng giảm giá hàng tồn kho (*)</t>
  </si>
  <si>
    <t>5.1- Chi phí trả trước ngắn hạn</t>
  </si>
  <si>
    <t>7.</t>
  </si>
  <si>
    <t>8.1 Chi phí trả trước dài hạn</t>
  </si>
  <si>
    <t>8.2 Tài sản dài hạn khác</t>
  </si>
  <si>
    <t>Phải trả đối tượng khác</t>
  </si>
  <si>
    <t>9.1-Phải trả người bán</t>
  </si>
  <si>
    <t>9.2-Người mua trả tiền trước</t>
  </si>
  <si>
    <t>9.3-Thuế và các khoản phải nộp Nhà nước</t>
  </si>
  <si>
    <t>9.4-Phải trả người lao động</t>
  </si>
  <si>
    <t>9.5- Chi phí phải trả</t>
  </si>
  <si>
    <t>9.6-Các khoản phải trả, phải nộp ngắn hạn khác</t>
  </si>
  <si>
    <t xml:space="preserve"> Kinh phí công đoàn</t>
  </si>
  <si>
    <t>BHXH, Y tế</t>
  </si>
  <si>
    <t>BH thất nghiệp</t>
  </si>
  <si>
    <t>Cổ tức phải trả</t>
  </si>
  <si>
    <t>Phải trả khác</t>
  </si>
  <si>
    <t xml:space="preserve">   11.Quỹ khen thưởng phúc lợi                                                                      </t>
  </si>
  <si>
    <t>323</t>
  </si>
  <si>
    <t>CÔNG TY CỔ PHẦN TAXI GAS SÀI GÒN</t>
  </si>
  <si>
    <t xml:space="preserve">Vốn đầu tư của chủ sở hữu </t>
  </si>
  <si>
    <t>Vốn khác của chủ sở hữu</t>
  </si>
  <si>
    <t>Cổ phiếu quỹ</t>
  </si>
  <si>
    <t>Giảm khác (*)</t>
  </si>
  <si>
    <t>- Vốn góp của nhà nước</t>
  </si>
  <si>
    <t xml:space="preserve">- Vốn góp của các đối tượng khác </t>
  </si>
  <si>
    <t xml:space="preserve"> - Cổ tức, lợi nhuận đã chia </t>
  </si>
  <si>
    <t>d) Cổ phiếu</t>
  </si>
  <si>
    <t>* Mệnh giá cổ phiếu dang lưu hành : 10.000 đ/cp</t>
  </si>
  <si>
    <t>e) Các quỹ của doanh nghiệp</t>
  </si>
  <si>
    <t xml:space="preserve"> + Số lượng cp đăng ký phát hành</t>
  </si>
  <si>
    <t xml:space="preserve"> + Số lượng cp đã bán ra công chúng</t>
  </si>
  <si>
    <t xml:space="preserve">  - Cổ phiếu phổ thông</t>
  </si>
  <si>
    <t xml:space="preserve">  - Cổ phiếu ưu đãi</t>
  </si>
  <si>
    <t xml:space="preserve"> + Số lượng cp được mua lại</t>
  </si>
  <si>
    <t xml:space="preserve"> + Số lượng cp đang lưu hành</t>
  </si>
  <si>
    <t>5.2-Thuế và các khoản phải thu nhà nước ( thuế TNDN nộp dư)</t>
  </si>
  <si>
    <t>Ghi chú (*) : Giảm khác của lợi nhuận chưa phân phối kỳ này gồm :</t>
  </si>
  <si>
    <t xml:space="preserve"> - Trích cổ tức</t>
  </si>
  <si>
    <t xml:space="preserve"> - Trích quỹ khen thưởng, phúc lợi</t>
  </si>
  <si>
    <t xml:space="preserve"> - Trích quỹ đầu tư phát triển</t>
  </si>
  <si>
    <t xml:space="preserve"> - Trích quỹ dự phòng</t>
  </si>
  <si>
    <t>Số tiền</t>
  </si>
  <si>
    <t>Tổng cộng</t>
  </si>
  <si>
    <t>- Cty CP Bảo Hiểm Viễn Đông</t>
  </si>
  <si>
    <t>- Cty TNHH TM Hoàng Thiên Bảo</t>
  </si>
  <si>
    <t>- Nguyễn Hoàng Giang</t>
  </si>
  <si>
    <t>- NH TM CP Xăng Dầu Petrolimex</t>
  </si>
  <si>
    <t>- Nguyễn Thành Trung</t>
  </si>
  <si>
    <t>- Các khoản phải thu khác</t>
  </si>
  <si>
    <t xml:space="preserve">  1. Nguồn kinh phí </t>
  </si>
  <si>
    <t xml:space="preserve">  2. Nguồn kinh phí đã hình thành TSCĐ</t>
  </si>
  <si>
    <t>9.7</t>
  </si>
  <si>
    <t>3.3- Các khoản phải thu khác</t>
  </si>
  <si>
    <t>5.3- Tài sản ngắn hạn khác</t>
  </si>
  <si>
    <t xml:space="preserve">9.7- Quỹ khen thưởng phúc lợi                                                                      </t>
  </si>
  <si>
    <t>Lãi trong năm  nay</t>
  </si>
  <si>
    <t>Lỗ trong kỳ nay</t>
  </si>
  <si>
    <t>11</t>
  </si>
  <si>
    <t>13</t>
  </si>
  <si>
    <t>14</t>
  </si>
  <si>
    <t>Giá vốn của dịch vụ đã cung cấp</t>
  </si>
  <si>
    <t>15</t>
  </si>
  <si>
    <t>16</t>
  </si>
  <si>
    <t xml:space="preserve">      f- Thuế TNDN hoãn lại </t>
  </si>
  <si>
    <t xml:space="preserve">     g- Lợi nhuận sau thuế TNDN </t>
  </si>
  <si>
    <t xml:space="preserve">     d- Tổng thu nhập chịu thuế  </t>
  </si>
  <si>
    <t xml:space="preserve">CÁC  BÊN CÓ LIÊN QUAN : </t>
  </si>
  <si>
    <t>Trong năm không có phát sinh các bên có liên quan</t>
  </si>
  <si>
    <t>Số dư đầu năm trên Báo cáo tài chính năm 2012 là số dư cuối năm 2011 đã được kiểm toán bởi Công ty Kiểm Toán và Tư Vấn Thăng Long-T.D.K</t>
  </si>
  <si>
    <t>31/07/2012</t>
  </si>
  <si>
    <t>19/06/2012</t>
  </si>
  <si>
    <t>27/08/2012</t>
  </si>
  <si>
    <t>1.2-Tương đương tiền (tiền gửi tiết kiệm dưới 3 tháng)</t>
  </si>
  <si>
    <t xml:space="preserve"> Tiền gửi ngân hàng (VND)</t>
  </si>
  <si>
    <t>Ngày khởi kiện</t>
  </si>
  <si>
    <t xml:space="preserve">Số dư </t>
  </si>
  <si>
    <t>Tên khách hàng</t>
  </si>
  <si>
    <t>3.4- Dự phòng phải thu ngắn hạn khó đòi (*)</t>
  </si>
  <si>
    <t>Cộng hàng tồn kho</t>
  </si>
  <si>
    <t>CÁC CHỈ TIÊU NGOÀI BẢNG CÂN ĐỐI KẾ TOÁN</t>
  </si>
  <si>
    <t>1. Tài sản thuê ngoài</t>
  </si>
  <si>
    <t>2. Vật tư, hàng hóa nhận giữ hộ, nhận gia công</t>
  </si>
  <si>
    <t>3. Hàng hóa nhận bán hộ, nhận ký gởi, ký cược</t>
  </si>
  <si>
    <t>4. Nợ khó đòi đã xử lý</t>
  </si>
  <si>
    <t>5. Ngoại tệ các loại (USD)</t>
  </si>
  <si>
    <t>6. Dự toán chi sự nghiệp, dự án</t>
  </si>
  <si>
    <t>Người lập biểu                               Kế toán trưởng</t>
  </si>
  <si>
    <t xml:space="preserve"> Giám đốc </t>
  </si>
  <si>
    <t xml:space="preserve"> Người lập biểu                               Kế toán trưởng</t>
  </si>
  <si>
    <t>CÔNG TY CP TAXI GAS SÀI GÒN PETROLIMEX</t>
  </si>
  <si>
    <t>Bản thuyêt minh này là 1 bộ phận không thể tách rời của báo cáo kiểm toán</t>
  </si>
  <si>
    <t>Địa chỉ:178/6 Điện Biên Phủ, Phường 12, Quận Bình Thạnh, Tp. Hồ Chí Minh</t>
  </si>
  <si>
    <t>3.1</t>
  </si>
  <si>
    <t>3.2</t>
  </si>
  <si>
    <t>3.3</t>
  </si>
  <si>
    <t>3.4</t>
  </si>
  <si>
    <t>4.1</t>
  </si>
  <si>
    <t>5.1</t>
  </si>
  <si>
    <t>5.2</t>
  </si>
  <si>
    <t>5.3</t>
  </si>
  <si>
    <t>8.1</t>
  </si>
  <si>
    <t>8.2</t>
  </si>
  <si>
    <t>Nguyễn Thị Thủy</t>
  </si>
  <si>
    <t>Phạm Chí Dũng</t>
  </si>
  <si>
    <t xml:space="preserve">        Phạm Chí Dũng</t>
  </si>
  <si>
    <t xml:space="preserve">                                       Nguyễn Thị Thủy</t>
  </si>
  <si>
    <t xml:space="preserve">  (Ký, họ tên)                                      (Ký, họ tên)</t>
  </si>
  <si>
    <t xml:space="preserve">                 Phạm Chí Dũng</t>
  </si>
  <si>
    <t xml:space="preserve">                                               Nguyễn Thị Thủy</t>
  </si>
  <si>
    <t>DNTN Tân Đức Thành</t>
  </si>
  <si>
    <t>Cty CP TOYOTA ĐÔNG SAI GON</t>
  </si>
  <si>
    <t>Cty Cp khí hóa lỏng &amp; DVTM Sài Gòn Mai</t>
  </si>
  <si>
    <t>Cửa hàng Phúc Trung</t>
  </si>
  <si>
    <t>Côn g ty TNHH ngàn lẻ một</t>
  </si>
  <si>
    <t>Cty TNHH Tân Hải Việt (Vỏ bình gas)</t>
  </si>
  <si>
    <t>Cty TNHH MTV - TM Vận Tải Gia Hân</t>
  </si>
  <si>
    <t>Cty TNHH Tân Hải Việt</t>
  </si>
  <si>
    <t>Cty TNHH 1 TV Toàn Gia Tiến</t>
  </si>
  <si>
    <t>Cty TNHH MTV XNK Thịnh Phát</t>
  </si>
  <si>
    <t>CN CTy CP KD KHL Miền Nam (Vỏ Bình gas)</t>
  </si>
  <si>
    <t>Công ty TNHH TM DV XNK Lube A</t>
  </si>
  <si>
    <t>CN CTy CP KD Khí Hoá Lỏng Miền Nam</t>
  </si>
  <si>
    <t>A Ngầu</t>
  </si>
  <si>
    <t>Công ty TNHH Thương mại vận tải Xuân Bảo</t>
  </si>
  <si>
    <t>Công ty TNHH MTV Hóa Dầu Quân Đội (Nhớt)</t>
  </si>
  <si>
    <t>Công ty TNHH Tiên Phong</t>
  </si>
  <si>
    <t>Kế toán Trưởng</t>
  </si>
  <si>
    <t>9.1</t>
  </si>
  <si>
    <t>9.2</t>
  </si>
  <si>
    <t>9.3</t>
  </si>
  <si>
    <t>9.4</t>
  </si>
  <si>
    <t>9.5</t>
  </si>
  <si>
    <t>9.6</t>
  </si>
  <si>
    <t>31/12/2012</t>
  </si>
  <si>
    <t xml:space="preserve"> 01/01/2012</t>
  </si>
  <si>
    <t>Tp.Hồ Chí Minh, ngày 18 tháng 03 năm 2013</t>
  </si>
  <si>
    <t>(Theo phương pháp trực tiếp)</t>
  </si>
  <si>
    <t>BẢN THUYẾT MINH BÁO CÁO TÀI CHÍNH (Tiếp)</t>
  </si>
  <si>
    <t>Ghi chú (*) : Trong đó số dư công nợ phải thu khó đòi đang tiến khởi kiện đã trích lập dự phòng :</t>
  </si>
  <si>
    <t xml:space="preserve">Tạm ứng </t>
  </si>
  <si>
    <t>Thế chấp, ký cược, ký quý ngắn hạn</t>
  </si>
  <si>
    <t>Số dư tại 01/01/2012</t>
  </si>
  <si>
    <t>Số dư tại 31/12/2012</t>
  </si>
  <si>
    <t>Tại ngày 01/01/2012</t>
  </si>
  <si>
    <t>Tại ngày 31/12/2012</t>
  </si>
  <si>
    <t>Số dư tại 01/01/2011</t>
  </si>
  <si>
    <t>Số dư tại 31/12/2011</t>
  </si>
  <si>
    <t>10.     VỐN CHỦ SỞ HỮU</t>
  </si>
  <si>
    <t xml:space="preserve">    (Ký, họ tên)</t>
  </si>
  <si>
    <t xml:space="preserve">   (Ký, họ tên)</t>
  </si>
  <si>
    <t>Địa chỉ:178/6 Điện Biên Phủ, Phường 21, Quận Bình Thạnh, Tp. Hồ Chí Minh</t>
  </si>
  <si>
    <t>Đ/c: 178/6 Điện Biên Phủ, Phường 21, Quận Bình Thạnh, Tp. Hồ Chí Minh</t>
  </si>
  <si>
    <t>Địa chỉ: 178/6 Điện Biên Phủ, Phường 21, Quận Bình Thạnh, Tp. Hồ Chí Minh</t>
  </si>
  <si>
    <t xml:space="preserve"> (Ký, họ tên)                                       (Ký, họ tên)</t>
  </si>
  <si>
    <t xml:space="preserve"> 05/12/2012</t>
  </si>
  <si>
    <t xml:space="preserve"> 05/11/2012</t>
  </si>
  <si>
    <t xml:space="preserve">                 Giám đốc</t>
  </si>
  <si>
    <t xml:space="preserve">        (Ký, họ tên, đóng dấu)</t>
  </si>
  <si>
    <t xml:space="preserve">             Phạm Chí Dũng</t>
  </si>
  <si>
    <t xml:space="preserve">BẢNG CÂN ĐỐI KẾ TOÁN (Tiếp) </t>
  </si>
  <si>
    <t>VI- Thông tin bổ sung cho các khoản mục trình bày trong Bảng cân đối kế toán và Báo cáo kết quả hoạt động kinh doanh</t>
  </si>
  <si>
    <t>Ký quỹ, ký cược dài hạn</t>
  </si>
  <si>
    <t xml:space="preserve"> Đơn vị tính: VND</t>
  </si>
  <si>
    <t>01/01/2012</t>
  </si>
  <si>
    <t>Tp. Hồ Chí Minh, ngày 18 tháng 03 năm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</si>
</sst>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9" formatCode="_-* #,##0_-;\-* #,##0_-;_-* &quot;-&quot;_-;_-@_-"/>
    <numFmt numFmtId="171" formatCode="_-* #,##0.00_-;\-* #,##0.00_-;_-* &quot;-&quot;??_-;_-@_-"/>
    <numFmt numFmtId="172" formatCode="_(* #,##0_);_(* \(#,##0\);_(* &quot;-&quot;??_);_(@_)"/>
    <numFmt numFmtId="173" formatCode="_-* #,##0_-;\-* #,##0_-;_-* &quot;-&quot;??_-;_-@_-"/>
    <numFmt numFmtId="174" formatCode="_-* #,##0.0_-;\-* #,##0.0_-;_-* &quot;-&quot;??_-;_-@_-"/>
    <numFmt numFmtId="176" formatCode="#\ ###\ ###\ ###"/>
    <numFmt numFmtId="177" formatCode="_-&quot;€&quot;\ * #,##0_-;\-&quot;€&quot;\ * #,##0_-;_-&quot;€&quot;\ * &quot;-&quot;_-;_-@_-"/>
    <numFmt numFmtId="182" formatCode="_(* #,##0.0_);_(* \(#,##0.0\);_(* &quot;-&quot;?_);_(@_)"/>
    <numFmt numFmtId="185" formatCode="mm/dd/yy;@"/>
  </numFmts>
  <fonts count="35" x14ac:knownFonts="1">
    <font>
      <sz val="11"/>
      <color indexed="8"/>
      <name val="Calibri"/>
      <family val="2"/>
    </font>
    <font>
      <sz val="11"/>
      <color indexed="8"/>
      <name val="Calibri"/>
      <family val="2"/>
    </font>
    <font>
      <sz val="11"/>
      <color indexed="8"/>
      <name val="Calibri"/>
      <family val="2"/>
    </font>
    <font>
      <sz val="12"/>
      <name val="Times New Roman"/>
      <family val="1"/>
    </font>
    <font>
      <b/>
      <sz val="12"/>
      <name val="Times New Roman"/>
      <family val="1"/>
    </font>
    <font>
      <b/>
      <sz val="10"/>
      <name val="Times New Roman"/>
      <family val="1"/>
    </font>
    <font>
      <sz val="10"/>
      <name val="Times New Roman"/>
      <family val="1"/>
    </font>
    <font>
      <sz val="10"/>
      <name val="VNI-Times"/>
    </font>
    <font>
      <sz val="12"/>
      <name val="VNI-Times"/>
    </font>
    <font>
      <i/>
      <sz val="12"/>
      <name val="Times New Roman"/>
      <family val="1"/>
    </font>
    <font>
      <sz val="8"/>
      <name val="Calibri"/>
      <family val="2"/>
    </font>
    <font>
      <i/>
      <sz val="11"/>
      <name val="Times New Roman"/>
      <family val="1"/>
    </font>
    <font>
      <sz val="11"/>
      <name val="Times New Roman"/>
      <family val="1"/>
    </font>
    <font>
      <b/>
      <sz val="11"/>
      <name val="Times New Roman"/>
      <family val="1"/>
    </font>
    <font>
      <b/>
      <i/>
      <sz val="11"/>
      <name val="Times New Roman"/>
      <family val="1"/>
    </font>
    <font>
      <sz val="10"/>
      <name val="Arial"/>
    </font>
    <font>
      <b/>
      <sz val="11"/>
      <color indexed="8"/>
      <name val="Times New Roman"/>
      <family val="1"/>
    </font>
    <font>
      <sz val="11"/>
      <color indexed="8"/>
      <name val="Times New Roman"/>
      <family val="1"/>
    </font>
    <font>
      <sz val="10"/>
      <name val="Arial"/>
      <family val="2"/>
    </font>
    <font>
      <sz val="12"/>
      <name val=".VnArial"/>
      <family val="2"/>
    </font>
    <font>
      <sz val="11"/>
      <name val="Arial"/>
      <family val="2"/>
    </font>
    <font>
      <b/>
      <sz val="16"/>
      <name val="Times New Roman"/>
      <family val="1"/>
    </font>
    <font>
      <i/>
      <sz val="10"/>
      <name val=".VnArial"/>
      <family val="2"/>
    </font>
    <font>
      <i/>
      <sz val="11"/>
      <name val="Calibri"/>
      <family val="2"/>
    </font>
    <font>
      <sz val="11"/>
      <name val="Calibri"/>
      <family val="2"/>
    </font>
    <font>
      <sz val="11"/>
      <color indexed="8"/>
      <name val="Calibri"/>
      <family val="2"/>
    </font>
    <font>
      <sz val="11"/>
      <color indexed="10"/>
      <name val="Times New Roman"/>
      <family val="1"/>
    </font>
    <font>
      <b/>
      <sz val="9"/>
      <name val="Times New Roman"/>
      <family val="1"/>
    </font>
    <font>
      <sz val="9.9"/>
      <name val="Times New Roman"/>
      <family val="1"/>
    </font>
    <font>
      <b/>
      <sz val="14"/>
      <name val="Times New Roman"/>
      <family val="1"/>
    </font>
    <font>
      <sz val="11"/>
      <name val="VNI-Helve-Condense"/>
    </font>
    <font>
      <b/>
      <i/>
      <sz val="12"/>
      <name val="Times New Roman"/>
      <family val="1"/>
    </font>
    <font>
      <sz val="11"/>
      <name val=".VnTime"/>
      <family val="2"/>
    </font>
    <font>
      <sz val="10"/>
      <color indexed="8"/>
      <name val="Times New Roman"/>
      <family val="1"/>
    </font>
    <font>
      <b/>
      <i/>
      <sz val="10"/>
      <name val="Times New Roman"/>
      <family val="1"/>
    </font>
  </fonts>
  <fills count="3">
    <fill>
      <patternFill patternType="none"/>
    </fill>
    <fill>
      <patternFill patternType="gray125"/>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s>
  <cellStyleXfs count="11">
    <xf numFmtId="0" fontId="0" fillId="0" borderId="0"/>
    <xf numFmtId="43" fontId="8" fillId="0" borderId="0" applyFont="0" applyFill="0" applyBorder="0" applyAlignment="0" applyProtection="0"/>
    <xf numFmtId="171" fontId="2" fillId="0" borderId="0" applyFont="0" applyFill="0" applyBorder="0" applyAlignment="0" applyProtection="0"/>
    <xf numFmtId="0" fontId="18" fillId="0" borderId="0"/>
    <xf numFmtId="0" fontId="1" fillId="0" borderId="0"/>
    <xf numFmtId="0" fontId="7" fillId="0" borderId="0"/>
    <xf numFmtId="0" fontId="1" fillId="0" borderId="0"/>
    <xf numFmtId="0" fontId="15" fillId="0" borderId="0"/>
    <xf numFmtId="0" fontId="1" fillId="0" borderId="0"/>
    <xf numFmtId="9" fontId="2" fillId="0" borderId="0" applyFont="0" applyFill="0" applyBorder="0" applyAlignment="0" applyProtection="0"/>
    <xf numFmtId="177" fontId="7" fillId="0" borderId="0" applyFont="0" applyFill="0" applyBorder="0" applyAlignment="0" applyProtection="0"/>
  </cellStyleXfs>
  <cellXfs count="583">
    <xf numFmtId="0" fontId="0" fillId="0" borderId="0" xfId="0"/>
    <xf numFmtId="0" fontId="3" fillId="0" borderId="0" xfId="0" applyFont="1" applyFill="1"/>
    <xf numFmtId="172" fontId="6" fillId="0" borderId="0" xfId="2" applyNumberFormat="1" applyFont="1"/>
    <xf numFmtId="0" fontId="6" fillId="0" borderId="0" xfId="0" applyFont="1"/>
    <xf numFmtId="0" fontId="11" fillId="0" borderId="0" xfId="0" applyFont="1" applyAlignment="1">
      <alignment horizontal="center"/>
    </xf>
    <xf numFmtId="0" fontId="12" fillId="0" borderId="0" xfId="0" applyFont="1"/>
    <xf numFmtId="172" fontId="13" fillId="0" borderId="0" xfId="2" applyNumberFormat="1" applyFont="1"/>
    <xf numFmtId="0" fontId="13" fillId="0" borderId="0" xfId="0" applyFont="1"/>
    <xf numFmtId="0" fontId="13" fillId="0" borderId="1" xfId="0" applyFont="1" applyBorder="1" applyAlignment="1">
      <alignment horizontal="center" vertical="top" wrapText="1"/>
    </xf>
    <xf numFmtId="0" fontId="13" fillId="0" borderId="2" xfId="0" applyFont="1" applyBorder="1" applyAlignment="1">
      <alignment horizontal="center" vertical="top" wrapText="1"/>
    </xf>
    <xf numFmtId="0" fontId="13" fillId="0" borderId="2" xfId="0" applyFont="1" applyBorder="1" applyAlignment="1">
      <alignment horizontal="center" vertical="top"/>
    </xf>
    <xf numFmtId="172" fontId="13" fillId="0" borderId="2" xfId="2" applyNumberFormat="1" applyFont="1" applyBorder="1" applyAlignment="1">
      <alignment horizontal="center" vertical="top"/>
    </xf>
    <xf numFmtId="172" fontId="13" fillId="0" borderId="2" xfId="2" applyNumberFormat="1" applyFont="1" applyBorder="1" applyAlignment="1">
      <alignment horizontal="center" vertical="top" wrapText="1"/>
    </xf>
    <xf numFmtId="0" fontId="12" fillId="0" borderId="2" xfId="0" applyFont="1" applyBorder="1" applyAlignment="1">
      <alignment horizontal="justify" vertical="top" wrapText="1"/>
    </xf>
    <xf numFmtId="0" fontId="12" fillId="0" borderId="2" xfId="0" applyFont="1" applyBorder="1" applyAlignment="1">
      <alignment horizontal="center" vertical="top" wrapText="1"/>
    </xf>
    <xf numFmtId="172" fontId="12" fillId="0" borderId="2" xfId="0" applyNumberFormat="1" applyFont="1" applyBorder="1" applyAlignment="1">
      <alignment horizontal="center" vertical="top" wrapText="1"/>
    </xf>
    <xf numFmtId="172" fontId="12" fillId="0" borderId="2" xfId="2" applyNumberFormat="1" applyFont="1" applyBorder="1"/>
    <xf numFmtId="172" fontId="13" fillId="0" borderId="2" xfId="0" applyNumberFormat="1" applyFont="1" applyBorder="1" applyAlignment="1">
      <alignment horizontal="center" vertical="top"/>
    </xf>
    <xf numFmtId="172" fontId="13" fillId="0" borderId="2" xfId="0" applyNumberFormat="1" applyFont="1" applyBorder="1" applyAlignment="1">
      <alignment horizontal="center" vertical="top" wrapText="1"/>
    </xf>
    <xf numFmtId="172" fontId="12" fillId="0" borderId="2" xfId="0" applyNumberFormat="1" applyFont="1" applyBorder="1" applyAlignment="1">
      <alignment horizontal="center" vertical="top"/>
    </xf>
    <xf numFmtId="172" fontId="12" fillId="0" borderId="0" xfId="0" applyNumberFormat="1" applyFont="1"/>
    <xf numFmtId="0" fontId="13" fillId="0" borderId="0" xfId="0" applyFont="1" applyBorder="1" applyAlignment="1">
      <alignment horizontal="center" vertical="top" wrapText="1"/>
    </xf>
    <xf numFmtId="172" fontId="13" fillId="0" borderId="0" xfId="0" applyNumberFormat="1" applyFont="1" applyBorder="1" applyAlignment="1">
      <alignment horizontal="center" vertical="top" wrapText="1"/>
    </xf>
    <xf numFmtId="172" fontId="13" fillId="0" borderId="0" xfId="2" applyNumberFormat="1" applyFont="1" applyBorder="1" applyAlignment="1">
      <alignment horizontal="center" vertical="top" wrapText="1"/>
    </xf>
    <xf numFmtId="0" fontId="13" fillId="0" borderId="2" xfId="0" applyFont="1" applyBorder="1" applyAlignment="1">
      <alignment horizontal="center" vertical="center" wrapText="1"/>
    </xf>
    <xf numFmtId="0" fontId="13" fillId="0" borderId="3" xfId="0" applyFont="1" applyBorder="1" applyAlignment="1">
      <alignment horizontal="center" vertical="top" wrapText="1"/>
    </xf>
    <xf numFmtId="172" fontId="13" fillId="0" borderId="3" xfId="2" applyNumberFormat="1" applyFont="1" applyBorder="1" applyAlignment="1">
      <alignment horizontal="center" vertical="top" wrapText="1"/>
    </xf>
    <xf numFmtId="171" fontId="12" fillId="0" borderId="2" xfId="2" applyFont="1" applyBorder="1" applyAlignment="1">
      <alignment horizontal="center" vertical="top" wrapText="1"/>
    </xf>
    <xf numFmtId="172" fontId="12" fillId="0" borderId="0" xfId="2" applyNumberFormat="1" applyFont="1" applyBorder="1"/>
    <xf numFmtId="172" fontId="5" fillId="0" borderId="0" xfId="2" applyNumberFormat="1" applyFont="1"/>
    <xf numFmtId="172" fontId="6" fillId="0" borderId="0" xfId="2" applyNumberFormat="1" applyFont="1" applyBorder="1"/>
    <xf numFmtId="0" fontId="3" fillId="0" borderId="0" xfId="0" applyFont="1"/>
    <xf numFmtId="0" fontId="12" fillId="0" borderId="0" xfId="0" applyFont="1" applyAlignment="1">
      <alignment horizontal="right"/>
    </xf>
    <xf numFmtId="172" fontId="12" fillId="0" borderId="0" xfId="2" applyNumberFormat="1" applyFont="1" applyAlignment="1">
      <alignment horizontal="right"/>
    </xf>
    <xf numFmtId="0" fontId="3" fillId="0" borderId="4" xfId="0" applyFont="1" applyBorder="1"/>
    <xf numFmtId="0" fontId="12" fillId="0" borderId="4" xfId="0" applyFont="1" applyBorder="1" applyAlignment="1">
      <alignment horizontal="right"/>
    </xf>
    <xf numFmtId="172" fontId="12" fillId="0" borderId="4" xfId="2" applyNumberFormat="1" applyFont="1" applyBorder="1" applyAlignment="1">
      <alignment horizontal="right"/>
    </xf>
    <xf numFmtId="0" fontId="9" fillId="0" borderId="0" xfId="0" applyFont="1" applyAlignment="1">
      <alignment horizontal="justify"/>
    </xf>
    <xf numFmtId="172" fontId="11" fillId="0" borderId="0" xfId="2" applyNumberFormat="1" applyFont="1" applyAlignment="1">
      <alignment horizontal="right"/>
    </xf>
    <xf numFmtId="0" fontId="13" fillId="0" borderId="0" xfId="0" applyFont="1" applyAlignment="1"/>
    <xf numFmtId="0" fontId="13" fillId="0" borderId="2" xfId="0" quotePrefix="1" applyFont="1" applyBorder="1" applyAlignment="1">
      <alignment horizontal="center" wrapText="1"/>
    </xf>
    <xf numFmtId="0" fontId="13" fillId="0" borderId="2" xfId="0" applyFont="1" applyBorder="1" applyAlignment="1">
      <alignment horizontal="center" wrapText="1"/>
    </xf>
    <xf numFmtId="172" fontId="13" fillId="0" borderId="2" xfId="0" applyNumberFormat="1" applyFont="1" applyBorder="1" applyAlignment="1">
      <alignment horizontal="center" wrapText="1"/>
    </xf>
    <xf numFmtId="3" fontId="13" fillId="0" borderId="2" xfId="0" applyNumberFormat="1" applyFont="1" applyBorder="1"/>
    <xf numFmtId="0" fontId="12" fillId="0" borderId="0" xfId="0" applyFont="1" applyAlignment="1"/>
    <xf numFmtId="0" fontId="13" fillId="0" borderId="2" xfId="0" applyNumberFormat="1" applyFont="1" applyBorder="1" applyAlignment="1">
      <alignment horizontal="center"/>
    </xf>
    <xf numFmtId="0" fontId="11" fillId="0" borderId="2" xfId="0" applyFont="1" applyBorder="1" applyAlignment="1">
      <alignment horizontal="center" wrapText="1"/>
    </xf>
    <xf numFmtId="3" fontId="12" fillId="0" borderId="2" xfId="0" applyNumberFormat="1" applyFont="1" applyBorder="1"/>
    <xf numFmtId="0" fontId="11" fillId="0" borderId="0" xfId="0" applyFont="1" applyAlignment="1"/>
    <xf numFmtId="0" fontId="13" fillId="0" borderId="2" xfId="0" applyFont="1" applyBorder="1" applyAlignment="1">
      <alignment horizontal="center"/>
    </xf>
    <xf numFmtId="172" fontId="13" fillId="0" borderId="2" xfId="2" applyNumberFormat="1" applyFont="1" applyBorder="1" applyAlignment="1">
      <alignment horizontal="right"/>
    </xf>
    <xf numFmtId="0" fontId="13" fillId="0" borderId="0" xfId="0" applyFont="1" applyBorder="1" applyAlignment="1">
      <alignment horizontal="justify" wrapText="1"/>
    </xf>
    <xf numFmtId="0" fontId="13" fillId="0" borderId="0" xfId="0" applyFont="1" applyBorder="1" applyAlignment="1">
      <alignment horizontal="center" wrapText="1"/>
    </xf>
    <xf numFmtId="3" fontId="13" fillId="0" borderId="0" xfId="0" applyNumberFormat="1" applyFont="1" applyBorder="1"/>
    <xf numFmtId="3" fontId="13" fillId="0" borderId="0" xfId="0" applyNumberFormat="1" applyFont="1" applyBorder="1" applyAlignment="1">
      <alignment horizontal="right"/>
    </xf>
    <xf numFmtId="0" fontId="12" fillId="0" borderId="0" xfId="0" applyFont="1" applyAlignment="1">
      <alignment horizontal="justify"/>
    </xf>
    <xf numFmtId="171" fontId="12" fillId="0" borderId="0" xfId="2" applyFont="1" applyAlignment="1">
      <alignment horizontal="right"/>
    </xf>
    <xf numFmtId="0" fontId="13" fillId="0" borderId="0" xfId="0" applyFont="1" applyAlignment="1">
      <alignment horizontal="right"/>
    </xf>
    <xf numFmtId="0" fontId="12" fillId="0" borderId="0" xfId="0" applyFont="1" applyAlignment="1">
      <alignment horizontal="center"/>
    </xf>
    <xf numFmtId="0" fontId="12" fillId="0" borderId="0" xfId="0" applyFont="1" applyFill="1"/>
    <xf numFmtId="172" fontId="12" fillId="0" borderId="0" xfId="2" applyNumberFormat="1" applyFont="1" applyFill="1"/>
    <xf numFmtId="172" fontId="12" fillId="0" borderId="0" xfId="2" applyNumberFormat="1" applyFont="1" applyFill="1" applyBorder="1"/>
    <xf numFmtId="0" fontId="13" fillId="0" borderId="0" xfId="0" applyFont="1" applyFill="1" applyAlignment="1">
      <alignment horizontal="center"/>
    </xf>
    <xf numFmtId="172" fontId="12" fillId="0" borderId="0" xfId="0" applyNumberFormat="1" applyFont="1" applyFill="1"/>
    <xf numFmtId="0" fontId="12" fillId="0" borderId="0" xfId="0" applyFont="1" applyBorder="1"/>
    <xf numFmtId="172" fontId="12" fillId="0" borderId="2" xfId="2" applyNumberFormat="1" applyFont="1" applyFill="1" applyBorder="1"/>
    <xf numFmtId="172" fontId="12" fillId="0" borderId="5" xfId="2" applyNumberFormat="1" applyFont="1" applyFill="1" applyBorder="1"/>
    <xf numFmtId="172" fontId="13" fillId="0" borderId="3" xfId="2" applyNumberFormat="1" applyFont="1" applyFill="1" applyBorder="1" applyAlignment="1">
      <alignment horizontal="justify" wrapText="1"/>
    </xf>
    <xf numFmtId="172" fontId="13" fillId="0" borderId="6" xfId="2" applyNumberFormat="1" applyFont="1" applyFill="1" applyBorder="1" applyAlignment="1">
      <alignment horizontal="justify" wrapText="1"/>
    </xf>
    <xf numFmtId="172" fontId="13" fillId="0" borderId="7" xfId="2" applyNumberFormat="1" applyFont="1" applyFill="1" applyBorder="1" applyAlignment="1">
      <alignment horizontal="justify" wrapText="1"/>
    </xf>
    <xf numFmtId="172" fontId="12" fillId="0" borderId="8" xfId="2" applyNumberFormat="1" applyFont="1" applyFill="1" applyBorder="1" applyAlignment="1">
      <alignment horizontal="justify" wrapText="1"/>
    </xf>
    <xf numFmtId="172" fontId="12" fillId="0" borderId="2" xfId="2" applyNumberFormat="1" applyFont="1" applyFill="1" applyBorder="1" applyAlignment="1">
      <alignment horizontal="justify" wrapText="1"/>
    </xf>
    <xf numFmtId="172" fontId="12" fillId="0" borderId="5" xfId="2" applyNumberFormat="1" applyFont="1" applyFill="1" applyBorder="1" applyAlignment="1">
      <alignment horizontal="justify" wrapText="1"/>
    </xf>
    <xf numFmtId="172" fontId="13" fillId="0" borderId="8" xfId="2" applyNumberFormat="1" applyFont="1" applyFill="1" applyBorder="1" applyAlignment="1">
      <alignment horizontal="justify" wrapText="1"/>
    </xf>
    <xf numFmtId="172" fontId="13" fillId="0" borderId="2" xfId="2" applyNumberFormat="1" applyFont="1" applyFill="1" applyBorder="1" applyAlignment="1">
      <alignment horizontal="justify" wrapText="1"/>
    </xf>
    <xf numFmtId="172" fontId="13" fillId="0" borderId="5" xfId="2" applyNumberFormat="1" applyFont="1" applyFill="1" applyBorder="1" applyAlignment="1">
      <alignment horizontal="justify" wrapText="1"/>
    </xf>
    <xf numFmtId="0" fontId="12" fillId="0" borderId="0" xfId="0" applyFont="1" applyBorder="1" applyAlignment="1"/>
    <xf numFmtId="173" fontId="13" fillId="0" borderId="0" xfId="2" applyNumberFormat="1" applyFont="1" applyFill="1" applyBorder="1"/>
    <xf numFmtId="172" fontId="13" fillId="0" borderId="0" xfId="0" applyNumberFormat="1" applyFont="1" applyFill="1" applyBorder="1" applyAlignment="1">
      <alignment horizontal="left"/>
    </xf>
    <xf numFmtId="0" fontId="13" fillId="0" borderId="0" xfId="0" applyFont="1" applyBorder="1" applyAlignment="1"/>
    <xf numFmtId="0" fontId="13" fillId="0" borderId="0" xfId="0" applyFont="1" applyBorder="1" applyAlignment="1">
      <alignment horizontal="center"/>
    </xf>
    <xf numFmtId="0" fontId="11" fillId="0" borderId="0" xfId="0" applyFont="1"/>
    <xf numFmtId="0" fontId="11" fillId="0" borderId="0" xfId="0" applyFont="1" applyFill="1" applyAlignment="1">
      <alignment horizontal="right"/>
    </xf>
    <xf numFmtId="0" fontId="11" fillId="0" borderId="0" xfId="0" applyFont="1" applyBorder="1" applyAlignment="1">
      <alignment horizontal="right"/>
    </xf>
    <xf numFmtId="0" fontId="13" fillId="0" borderId="0" xfId="0" applyFont="1" applyBorder="1"/>
    <xf numFmtId="0" fontId="13" fillId="0" borderId="0" xfId="0" applyFont="1" applyBorder="1" applyAlignment="1">
      <alignment horizontal="center" vertical="center"/>
    </xf>
    <xf numFmtId="0" fontId="13" fillId="0" borderId="0" xfId="0" applyFont="1" applyBorder="1" applyAlignment="1">
      <alignment vertical="top" wrapText="1"/>
    </xf>
    <xf numFmtId="0" fontId="12" fillId="0" borderId="0" xfId="0" applyFont="1" applyBorder="1" applyAlignment="1">
      <alignment vertical="top" wrapText="1"/>
    </xf>
    <xf numFmtId="0" fontId="12" fillId="0" borderId="2" xfId="0" quotePrefix="1" applyFont="1" applyBorder="1" applyAlignment="1">
      <alignment horizontal="center" vertical="top" wrapText="1"/>
    </xf>
    <xf numFmtId="172" fontId="12" fillId="0" borderId="2" xfId="2" applyNumberFormat="1" applyFont="1" applyBorder="1" applyAlignment="1">
      <alignment horizontal="justify" vertical="top" wrapText="1"/>
    </xf>
    <xf numFmtId="0" fontId="14" fillId="0" borderId="0" xfId="0" applyFont="1" applyBorder="1" applyAlignment="1">
      <alignment vertical="top" wrapText="1"/>
    </xf>
    <xf numFmtId="0" fontId="14" fillId="0" borderId="0" xfId="0" applyFont="1"/>
    <xf numFmtId="0" fontId="14" fillId="0" borderId="2" xfId="0" quotePrefix="1" applyFont="1" applyBorder="1" applyAlignment="1">
      <alignment horizontal="center" vertical="top" wrapText="1"/>
    </xf>
    <xf numFmtId="0" fontId="14" fillId="0" borderId="2" xfId="0" applyFont="1" applyBorder="1" applyAlignment="1">
      <alignment horizontal="center" vertical="top" wrapText="1"/>
    </xf>
    <xf numFmtId="172" fontId="14" fillId="0" borderId="2" xfId="2" applyNumberFormat="1" applyFont="1" applyBorder="1" applyAlignment="1">
      <alignment horizontal="justify" vertical="top" wrapText="1"/>
    </xf>
    <xf numFmtId="172" fontId="12" fillId="0" borderId="0" xfId="0" applyNumberFormat="1" applyFont="1" applyBorder="1" applyAlignment="1">
      <alignment vertical="top" wrapText="1"/>
    </xf>
    <xf numFmtId="0" fontId="13" fillId="0" borderId="2" xfId="0" quotePrefix="1" applyFont="1" applyBorder="1" applyAlignment="1">
      <alignment horizontal="center" vertical="top" wrapText="1"/>
    </xf>
    <xf numFmtId="172" fontId="13" fillId="0" borderId="2" xfId="2" applyNumberFormat="1" applyFont="1" applyBorder="1" applyAlignment="1">
      <alignment horizontal="justify" vertical="top" wrapText="1"/>
    </xf>
    <xf numFmtId="0" fontId="16" fillId="0" borderId="0" xfId="0" applyFont="1" applyBorder="1" applyAlignment="1">
      <alignment vertical="top" wrapText="1"/>
    </xf>
    <xf numFmtId="0" fontId="17" fillId="0" borderId="0" xfId="0" applyFont="1" applyBorder="1" applyAlignment="1">
      <alignment vertical="top" wrapText="1"/>
    </xf>
    <xf numFmtId="0" fontId="12" fillId="0" borderId="9" xfId="0" applyFont="1" applyBorder="1" applyAlignment="1">
      <alignment horizontal="center" vertical="top" wrapText="1"/>
    </xf>
    <xf numFmtId="172" fontId="16" fillId="0" borderId="0" xfId="0" applyNumberFormat="1" applyFont="1" applyBorder="1" applyAlignment="1">
      <alignmen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horizontal="center" vertical="top" wrapText="1"/>
    </xf>
    <xf numFmtId="0" fontId="12" fillId="0" borderId="0" xfId="0" applyFont="1" applyFill="1" applyAlignment="1">
      <alignment horizontal="center" vertical="top" wrapText="1"/>
    </xf>
    <xf numFmtId="172" fontId="6" fillId="0" borderId="0" xfId="2" applyNumberFormat="1" applyFont="1" applyFill="1" applyBorder="1"/>
    <xf numFmtId="173" fontId="13" fillId="0" borderId="2" xfId="2" applyNumberFormat="1" applyFont="1" applyFill="1" applyBorder="1"/>
    <xf numFmtId="0" fontId="6" fillId="0" borderId="0" xfId="0" applyFont="1" applyFill="1"/>
    <xf numFmtId="172" fontId="12" fillId="0" borderId="9" xfId="0" applyNumberFormat="1" applyFont="1" applyBorder="1" applyAlignment="1">
      <alignment horizontal="center" vertical="top" wrapText="1"/>
    </xf>
    <xf numFmtId="0" fontId="13" fillId="0" borderId="3" xfId="0" applyFont="1" applyBorder="1" applyAlignment="1">
      <alignment horizontal="center" vertical="top"/>
    </xf>
    <xf numFmtId="172" fontId="13" fillId="0" borderId="3" xfId="2" applyNumberFormat="1" applyFont="1" applyBorder="1" applyAlignment="1">
      <alignment horizontal="center" vertical="top"/>
    </xf>
    <xf numFmtId="172" fontId="0" fillId="0" borderId="0" xfId="0" applyNumberFormat="1"/>
    <xf numFmtId="49" fontId="12" fillId="2" borderId="10" xfId="4" applyNumberFormat="1" applyFont="1" applyFill="1" applyBorder="1"/>
    <xf numFmtId="49" fontId="12" fillId="2" borderId="2" xfId="4" applyNumberFormat="1" applyFont="1" applyFill="1" applyBorder="1" applyAlignment="1">
      <alignment horizontal="center"/>
    </xf>
    <xf numFmtId="41" fontId="12" fillId="0" borderId="2" xfId="2" applyNumberFormat="1" applyFont="1" applyFill="1" applyBorder="1" applyAlignment="1">
      <alignment horizontal="right"/>
    </xf>
    <xf numFmtId="41" fontId="12" fillId="0" borderId="11" xfId="4" applyNumberFormat="1" applyFont="1" applyFill="1" applyBorder="1" applyAlignment="1"/>
    <xf numFmtId="0" fontId="13" fillId="0" borderId="0" xfId="8" applyFont="1" applyFill="1" applyAlignment="1"/>
    <xf numFmtId="0" fontId="12" fillId="0" borderId="0" xfId="8" applyFont="1" applyFill="1"/>
    <xf numFmtId="172" fontId="12" fillId="0" borderId="0" xfId="2" applyNumberFormat="1" applyFont="1" applyFill="1" applyAlignment="1">
      <alignment horizontal="right"/>
    </xf>
    <xf numFmtId="0" fontId="11" fillId="0" borderId="0" xfId="8" applyFont="1" applyFill="1" applyAlignment="1"/>
    <xf numFmtId="0" fontId="12" fillId="0" borderId="0" xfId="8" applyFont="1" applyFill="1" applyBorder="1"/>
    <xf numFmtId="172" fontId="12" fillId="0" borderId="0" xfId="2" applyNumberFormat="1" applyFont="1" applyFill="1" applyBorder="1" applyAlignment="1">
      <alignment horizontal="right"/>
    </xf>
    <xf numFmtId="0" fontId="13" fillId="0" borderId="4" xfId="8" applyFont="1" applyFill="1" applyBorder="1" applyAlignment="1"/>
    <xf numFmtId="0" fontId="12" fillId="0" borderId="4" xfId="8" applyFont="1" applyFill="1" applyBorder="1"/>
    <xf numFmtId="172" fontId="12" fillId="0" borderId="4" xfId="2" applyNumberFormat="1" applyFont="1" applyFill="1" applyBorder="1" applyAlignment="1">
      <alignment horizontal="right"/>
    </xf>
    <xf numFmtId="0" fontId="20" fillId="0" borderId="4" xfId="8" applyFont="1" applyFill="1" applyBorder="1"/>
    <xf numFmtId="0" fontId="13" fillId="0" borderId="0" xfId="8" applyFont="1" applyFill="1" applyAlignment="1">
      <alignment horizontal="center"/>
    </xf>
    <xf numFmtId="0" fontId="1" fillId="0" borderId="0" xfId="8"/>
    <xf numFmtId="0" fontId="13" fillId="0" borderId="0" xfId="8" applyFont="1" applyFill="1"/>
    <xf numFmtId="0" fontId="13" fillId="0" borderId="0" xfId="8" applyFont="1" applyFill="1" applyAlignment="1">
      <alignment horizontal="left"/>
    </xf>
    <xf numFmtId="0" fontId="12" fillId="0" borderId="12" xfId="8" applyFont="1" applyFill="1" applyBorder="1" applyAlignment="1">
      <alignment horizontal="justify" vertical="top" wrapText="1"/>
    </xf>
    <xf numFmtId="0" fontId="13" fillId="0" borderId="13" xfId="8" applyFont="1" applyFill="1" applyBorder="1" applyAlignment="1">
      <alignment horizontal="center" vertical="center" wrapText="1"/>
    </xf>
    <xf numFmtId="172" fontId="13" fillId="0" borderId="13" xfId="2" applyNumberFormat="1" applyFont="1" applyFill="1" applyBorder="1" applyAlignment="1">
      <alignment horizontal="center" vertical="center" wrapText="1"/>
    </xf>
    <xf numFmtId="172" fontId="13" fillId="0" borderId="14" xfId="2" applyNumberFormat="1" applyFont="1" applyFill="1" applyBorder="1" applyAlignment="1">
      <alignment horizontal="center" vertical="center" wrapText="1"/>
    </xf>
    <xf numFmtId="0" fontId="13" fillId="0" borderId="3" xfId="8" applyFont="1" applyFill="1" applyBorder="1" applyAlignment="1">
      <alignment horizontal="center" vertical="center" wrapText="1"/>
    </xf>
    <xf numFmtId="0" fontId="13" fillId="0" borderId="7" xfId="8" applyFont="1" applyFill="1" applyBorder="1" applyAlignment="1">
      <alignment horizontal="center" vertical="center" wrapText="1"/>
    </xf>
    <xf numFmtId="0" fontId="13" fillId="0" borderId="3" xfId="8" quotePrefix="1" applyFont="1" applyFill="1" applyBorder="1" applyAlignment="1">
      <alignment horizontal="center" vertical="center" wrapText="1"/>
    </xf>
    <xf numFmtId="0" fontId="13" fillId="0" borderId="15" xfId="8" quotePrefix="1" applyFont="1" applyFill="1" applyBorder="1" applyAlignment="1">
      <alignment horizontal="center" vertical="center" wrapText="1"/>
    </xf>
    <xf numFmtId="172" fontId="13" fillId="0" borderId="15" xfId="2" applyNumberFormat="1" applyFont="1" applyFill="1" applyBorder="1" applyAlignment="1">
      <alignment horizontal="justify" wrapText="1"/>
    </xf>
    <xf numFmtId="0" fontId="12" fillId="0" borderId="10" xfId="8" applyFont="1" applyFill="1" applyBorder="1" applyAlignment="1"/>
    <xf numFmtId="172" fontId="12" fillId="0" borderId="16" xfId="2" applyNumberFormat="1" applyFont="1" applyFill="1" applyBorder="1" applyAlignment="1">
      <alignment horizontal="justify" wrapText="1"/>
    </xf>
    <xf numFmtId="172" fontId="12" fillId="0" borderId="8" xfId="2" applyNumberFormat="1" applyFont="1" applyFill="1" applyBorder="1"/>
    <xf numFmtId="172" fontId="12" fillId="0" borderId="8" xfId="1" applyNumberFormat="1" applyFont="1" applyFill="1" applyBorder="1" applyAlignment="1">
      <alignment horizontal="justify" wrapText="1"/>
    </xf>
    <xf numFmtId="172" fontId="13" fillId="0" borderId="2" xfId="2" applyNumberFormat="1" applyFont="1" applyFill="1" applyBorder="1" applyAlignment="1">
      <alignment horizontal="center"/>
    </xf>
    <xf numFmtId="172" fontId="13" fillId="0" borderId="16" xfId="2" applyNumberFormat="1" applyFont="1" applyFill="1" applyBorder="1" applyAlignment="1">
      <alignment horizontal="justify" wrapText="1"/>
    </xf>
    <xf numFmtId="3" fontId="12" fillId="0" borderId="2" xfId="8" applyNumberFormat="1" applyFont="1" applyFill="1" applyBorder="1"/>
    <xf numFmtId="173" fontId="12" fillId="0" borderId="2" xfId="2" applyNumberFormat="1" applyFont="1" applyFill="1" applyBorder="1" applyAlignment="1">
      <alignment horizontal="justify" wrapText="1"/>
    </xf>
    <xf numFmtId="3" fontId="12" fillId="0" borderId="2" xfId="2" applyNumberFormat="1" applyFont="1" applyFill="1" applyBorder="1" applyAlignment="1">
      <alignment horizontal="justify" wrapText="1"/>
    </xf>
    <xf numFmtId="3" fontId="12" fillId="0" borderId="0" xfId="2" applyNumberFormat="1" applyFont="1" applyFill="1" applyBorder="1"/>
    <xf numFmtId="3" fontId="12" fillId="0" borderId="2" xfId="2" applyNumberFormat="1" applyFont="1" applyFill="1" applyBorder="1"/>
    <xf numFmtId="172" fontId="13" fillId="0" borderId="17" xfId="2" applyNumberFormat="1" applyFont="1" applyFill="1" applyBorder="1"/>
    <xf numFmtId="172" fontId="13" fillId="0" borderId="18" xfId="2" applyNumberFormat="1" applyFont="1" applyFill="1" applyBorder="1"/>
    <xf numFmtId="172" fontId="13" fillId="0" borderId="19" xfId="2" applyNumberFormat="1" applyFont="1" applyFill="1" applyBorder="1"/>
    <xf numFmtId="172" fontId="13" fillId="0" borderId="20" xfId="2" applyNumberFormat="1" applyFont="1" applyFill="1" applyBorder="1" applyAlignment="1">
      <alignment horizontal="justify" wrapText="1"/>
    </xf>
    <xf numFmtId="173" fontId="12" fillId="0" borderId="0" xfId="8" applyNumberFormat="1" applyFont="1" applyFill="1"/>
    <xf numFmtId="3" fontId="12" fillId="0" borderId="0" xfId="8" applyNumberFormat="1" applyFont="1" applyFill="1"/>
    <xf numFmtId="37" fontId="12" fillId="0" borderId="0" xfId="8" applyNumberFormat="1" applyFont="1" applyFill="1"/>
    <xf numFmtId="0" fontId="14" fillId="0" borderId="0" xfId="8" applyFont="1" applyFill="1"/>
    <xf numFmtId="3" fontId="13" fillId="0" borderId="0" xfId="8" applyNumberFormat="1" applyFont="1" applyFill="1" applyAlignment="1">
      <alignment horizontal="center"/>
    </xf>
    <xf numFmtId="0" fontId="11" fillId="0" borderId="0" xfId="8" applyFont="1" applyFill="1"/>
    <xf numFmtId="173" fontId="11" fillId="0" borderId="0" xfId="8" applyNumberFormat="1" applyFont="1" applyFill="1"/>
    <xf numFmtId="3" fontId="22" fillId="0" borderId="0" xfId="2" applyNumberFormat="1" applyFont="1" applyFill="1"/>
    <xf numFmtId="0" fontId="23" fillId="0" borderId="0" xfId="8" applyFont="1" applyFill="1"/>
    <xf numFmtId="0" fontId="24" fillId="0" borderId="0" xfId="8" applyFont="1" applyFill="1"/>
    <xf numFmtId="3" fontId="24" fillId="0" borderId="0" xfId="8" applyNumberFormat="1" applyFont="1" applyFill="1"/>
    <xf numFmtId="173" fontId="13" fillId="0" borderId="0" xfId="2" applyNumberFormat="1" applyFont="1" applyFill="1"/>
    <xf numFmtId="0" fontId="13" fillId="0" borderId="21" xfId="8" applyFont="1" applyFill="1" applyBorder="1" applyAlignment="1">
      <alignment horizontal="center" vertical="top" wrapText="1"/>
    </xf>
    <xf numFmtId="0" fontId="12" fillId="0" borderId="0" xfId="0" applyFont="1" applyBorder="1" applyAlignment="1">
      <alignment horizontal="center"/>
    </xf>
    <xf numFmtId="182" fontId="14" fillId="0" borderId="0" xfId="0" applyNumberFormat="1" applyFont="1" applyBorder="1" applyAlignment="1">
      <alignment vertical="top" wrapText="1"/>
    </xf>
    <xf numFmtId="172" fontId="6" fillId="0" borderId="0" xfId="2" applyNumberFormat="1" applyFont="1" applyFill="1"/>
    <xf numFmtId="0" fontId="6" fillId="0" borderId="4" xfId="0" applyFont="1" applyFill="1" applyBorder="1" applyAlignment="1">
      <alignment horizontal="left"/>
    </xf>
    <xf numFmtId="0" fontId="6" fillId="0" borderId="4" xfId="0" applyFont="1" applyFill="1" applyBorder="1"/>
    <xf numFmtId="0" fontId="5" fillId="0" borderId="0" xfId="0" applyFont="1" applyFill="1" applyAlignment="1">
      <alignment horizontal="center"/>
    </xf>
    <xf numFmtId="0" fontId="5" fillId="0" borderId="0" xfId="0" applyFont="1" applyFill="1"/>
    <xf numFmtId="172" fontId="5" fillId="0" borderId="0" xfId="2" applyNumberFormat="1" applyFont="1" applyFill="1" applyAlignment="1">
      <alignment horizontal="center"/>
    </xf>
    <xf numFmtId="172" fontId="5" fillId="0" borderId="0" xfId="2" applyNumberFormat="1" applyFont="1" applyFill="1"/>
    <xf numFmtId="0" fontId="6" fillId="0" borderId="0" xfId="0" applyFont="1" applyFill="1" applyBorder="1"/>
    <xf numFmtId="172" fontId="5" fillId="0" borderId="0" xfId="2" applyNumberFormat="1" applyFont="1" applyFill="1" applyBorder="1"/>
    <xf numFmtId="172" fontId="6" fillId="0" borderId="0" xfId="0" applyNumberFormat="1" applyFont="1" applyFill="1"/>
    <xf numFmtId="0" fontId="5" fillId="0" borderId="0" xfId="0" applyFont="1" applyFill="1" applyBorder="1"/>
    <xf numFmtId="41" fontId="5" fillId="0" borderId="0" xfId="2" applyNumberFormat="1" applyFont="1" applyFill="1" applyBorder="1"/>
    <xf numFmtId="41" fontId="6" fillId="0" borderId="0" xfId="2" applyNumberFormat="1" applyFont="1" applyFill="1" applyBorder="1"/>
    <xf numFmtId="172" fontId="5" fillId="0" borderId="0" xfId="2" applyNumberFormat="1" applyFont="1" applyFill="1" applyBorder="1" applyAlignment="1">
      <alignment horizontal="center"/>
    </xf>
    <xf numFmtId="0" fontId="5" fillId="0" borderId="0" xfId="0" applyFont="1" applyFill="1" applyBorder="1" applyAlignment="1">
      <alignment horizontal="left"/>
    </xf>
    <xf numFmtId="49" fontId="5" fillId="0" borderId="0" xfId="0" quotePrefix="1" applyNumberFormat="1" applyFont="1" applyFill="1" applyAlignment="1">
      <alignment horizontal="right"/>
    </xf>
    <xf numFmtId="173" fontId="6" fillId="0" borderId="0" xfId="2" applyNumberFormat="1" applyFont="1" applyFill="1"/>
    <xf numFmtId="41" fontId="6" fillId="0" borderId="0" xfId="2" applyNumberFormat="1" applyFont="1" applyFill="1" applyBorder="1" applyAlignment="1">
      <alignment horizontal="center"/>
    </xf>
    <xf numFmtId="0" fontId="6" fillId="0" borderId="0" xfId="0" applyFont="1" applyFill="1" applyAlignment="1"/>
    <xf numFmtId="172" fontId="5" fillId="0" borderId="0" xfId="2" applyNumberFormat="1" applyFont="1" applyFill="1" applyAlignment="1">
      <alignment horizontal="right" wrapText="1"/>
    </xf>
    <xf numFmtId="0" fontId="13" fillId="0" borderId="0" xfId="0" applyFont="1" applyAlignment="1">
      <alignment horizontal="center"/>
    </xf>
    <xf numFmtId="172" fontId="26" fillId="0" borderId="2" xfId="2" applyNumberFormat="1" applyFont="1" applyFill="1" applyBorder="1"/>
    <xf numFmtId="172" fontId="12" fillId="0" borderId="2" xfId="2" applyNumberFormat="1" applyFont="1" applyFill="1" applyBorder="1" applyAlignment="1"/>
    <xf numFmtId="3" fontId="6" fillId="0" borderId="0" xfId="0" applyNumberFormat="1" applyFont="1"/>
    <xf numFmtId="172" fontId="28" fillId="0" borderId="0" xfId="2" applyNumberFormat="1" applyFont="1" applyBorder="1" applyAlignment="1">
      <alignment horizontal="center" vertical="center"/>
    </xf>
    <xf numFmtId="3" fontId="5" fillId="0" borderId="2" xfId="0" applyNumberFormat="1" applyFont="1" applyFill="1" applyBorder="1"/>
    <xf numFmtId="0" fontId="12" fillId="0" borderId="22" xfId="0" applyFont="1" applyBorder="1"/>
    <xf numFmtId="0" fontId="30" fillId="0" borderId="0" xfId="0" applyFont="1"/>
    <xf numFmtId="0" fontId="30" fillId="0" borderId="0" xfId="0" applyFont="1" applyAlignment="1">
      <alignment horizontal="center"/>
    </xf>
    <xf numFmtId="3" fontId="13" fillId="0" borderId="23" xfId="0" applyNumberFormat="1" applyFont="1" applyBorder="1" applyAlignment="1">
      <alignment horizontal="center" vertical="center"/>
    </xf>
    <xf numFmtId="3" fontId="13" fillId="0" borderId="24" xfId="0" applyNumberFormat="1" applyFont="1" applyBorder="1" applyAlignment="1">
      <alignment horizontal="center" vertical="center" wrapText="1"/>
    </xf>
    <xf numFmtId="0" fontId="12" fillId="0" borderId="10" xfId="0" applyFont="1" applyBorder="1"/>
    <xf numFmtId="0" fontId="12" fillId="0" borderId="2" xfId="0" applyFont="1" applyBorder="1" applyAlignment="1">
      <alignment horizontal="center"/>
    </xf>
    <xf numFmtId="37" fontId="12" fillId="0" borderId="11" xfId="0" applyNumberFormat="1" applyFont="1" applyBorder="1"/>
    <xf numFmtId="39" fontId="12" fillId="0" borderId="2" xfId="0" applyNumberFormat="1" applyFont="1" applyBorder="1" applyAlignment="1">
      <alignment horizontal="right"/>
    </xf>
    <xf numFmtId="39" fontId="12" fillId="0" borderId="16" xfId="0" applyNumberFormat="1" applyFont="1" applyBorder="1" applyAlignment="1">
      <alignment horizontal="right"/>
    </xf>
    <xf numFmtId="0" fontId="12" fillId="0" borderId="25" xfId="0" applyFont="1" applyBorder="1"/>
    <xf numFmtId="0" fontId="12" fillId="0" borderId="17" xfId="0" applyFont="1" applyBorder="1" applyAlignment="1">
      <alignment horizontal="center"/>
    </xf>
    <xf numFmtId="37" fontId="12" fillId="0" borderId="26" xfId="0" applyNumberFormat="1" applyFont="1" applyBorder="1"/>
    <xf numFmtId="0" fontId="4" fillId="0" borderId="4" xfId="0" applyFont="1" applyBorder="1"/>
    <xf numFmtId="0" fontId="4" fillId="0" borderId="0" xfId="0" applyFont="1" applyFill="1"/>
    <xf numFmtId="172" fontId="4" fillId="0" borderId="0" xfId="2" applyNumberFormat="1" applyFont="1" applyFill="1"/>
    <xf numFmtId="173" fontId="6" fillId="0" borderId="4" xfId="2" applyNumberFormat="1" applyFont="1" applyFill="1" applyBorder="1"/>
    <xf numFmtId="173" fontId="5" fillId="0" borderId="0" xfId="2" applyNumberFormat="1" applyFont="1" applyFill="1"/>
    <xf numFmtId="173" fontId="5" fillId="0" borderId="0" xfId="2" applyNumberFormat="1" applyFont="1" applyFill="1" applyBorder="1"/>
    <xf numFmtId="0" fontId="27" fillId="0" borderId="4" xfId="0" applyFont="1" applyFill="1" applyBorder="1" applyAlignment="1"/>
    <xf numFmtId="0" fontId="31" fillId="0" borderId="4" xfId="0" applyFont="1" applyFill="1" applyBorder="1"/>
    <xf numFmtId="172" fontId="31" fillId="0" borderId="4" xfId="2" applyNumberFormat="1" applyFont="1" applyFill="1" applyBorder="1"/>
    <xf numFmtId="0" fontId="9" fillId="0" borderId="4" xfId="0" applyFont="1" applyFill="1" applyBorder="1"/>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7" xfId="0" applyFont="1" applyBorder="1" applyAlignment="1">
      <alignment horizontal="justify" vertical="top" wrapText="1"/>
    </xf>
    <xf numFmtId="172" fontId="13" fillId="0" borderId="28" xfId="2" applyNumberFormat="1" applyFont="1" applyBorder="1" applyAlignment="1">
      <alignment horizontal="center" vertical="top" wrapText="1"/>
    </xf>
    <xf numFmtId="0" fontId="13" fillId="0" borderId="10" xfId="0" applyFont="1" applyBorder="1" applyAlignment="1">
      <alignment horizontal="justify" vertical="top" wrapText="1"/>
    </xf>
    <xf numFmtId="172" fontId="13" fillId="0" borderId="11" xfId="2" applyNumberFormat="1" applyFont="1" applyBorder="1" applyAlignment="1">
      <alignment horizontal="center" vertical="top" wrapText="1"/>
    </xf>
    <xf numFmtId="0" fontId="12" fillId="0" borderId="10" xfId="0" applyFont="1" applyBorder="1" applyAlignment="1">
      <alignment horizontal="justify" vertical="top" wrapText="1"/>
    </xf>
    <xf numFmtId="172" fontId="12" fillId="0" borderId="11" xfId="2" applyNumberFormat="1" applyFont="1" applyBorder="1"/>
    <xf numFmtId="172" fontId="26" fillId="0" borderId="11" xfId="2" applyNumberFormat="1" applyFont="1" applyBorder="1"/>
    <xf numFmtId="172" fontId="13" fillId="0" borderId="11" xfId="0" applyNumberFormat="1" applyFont="1" applyBorder="1" applyAlignment="1">
      <alignment horizontal="center" vertical="top" wrapText="1"/>
    </xf>
    <xf numFmtId="172" fontId="12" fillId="0" borderId="11" xfId="2" applyNumberFormat="1" applyFont="1" applyFill="1" applyBorder="1"/>
    <xf numFmtId="0" fontId="12" fillId="0" borderId="10" xfId="0" applyFont="1" applyBorder="1" applyAlignment="1">
      <alignment vertical="top" wrapText="1"/>
    </xf>
    <xf numFmtId="0" fontId="12" fillId="0" borderId="29" xfId="0" applyFont="1" applyBorder="1" applyAlignment="1">
      <alignment horizontal="justify" vertical="top" wrapText="1"/>
    </xf>
    <xf numFmtId="0" fontId="13" fillId="0" borderId="30" xfId="0" applyFont="1" applyBorder="1" applyAlignment="1">
      <alignment horizontal="center" vertical="top" wrapText="1"/>
    </xf>
    <xf numFmtId="0" fontId="13" fillId="0" borderId="31" xfId="0" applyFont="1" applyBorder="1" applyAlignment="1">
      <alignment horizontal="center" vertical="top" wrapText="1"/>
    </xf>
    <xf numFmtId="172" fontId="13" fillId="0" borderId="31" xfId="2" applyNumberFormat="1" applyFont="1" applyBorder="1" applyAlignment="1">
      <alignment horizontal="center" vertical="top" wrapText="1"/>
    </xf>
    <xf numFmtId="172" fontId="13" fillId="0" borderId="32" xfId="2" applyNumberFormat="1" applyFont="1" applyBorder="1" applyAlignment="1">
      <alignment horizontal="center" vertical="top"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172" fontId="13" fillId="0" borderId="24" xfId="2" applyNumberFormat="1" applyFont="1" applyBorder="1" applyAlignment="1">
      <alignment horizontal="center" vertical="center" wrapText="1"/>
    </xf>
    <xf numFmtId="172" fontId="13" fillId="0" borderId="33" xfId="2" applyNumberFormat="1" applyFont="1" applyBorder="1" applyAlignment="1">
      <alignment horizontal="center" vertical="center" wrapText="1"/>
    </xf>
    <xf numFmtId="0" fontId="13" fillId="0" borderId="34" xfId="0" applyFont="1" applyBorder="1" applyAlignment="1">
      <alignment horizontal="center" vertical="top" wrapText="1"/>
    </xf>
    <xf numFmtId="0" fontId="13" fillId="0" borderId="35" xfId="0" applyFont="1" applyBorder="1" applyAlignment="1">
      <alignment horizontal="center" vertical="top" wrapText="1"/>
    </xf>
    <xf numFmtId="0" fontId="13" fillId="0" borderId="27" xfId="0" applyFont="1" applyBorder="1" applyAlignment="1">
      <alignment horizontal="left" vertical="top" wrapText="1"/>
    </xf>
    <xf numFmtId="172" fontId="13" fillId="0" borderId="28" xfId="2" applyNumberFormat="1" applyFont="1" applyBorder="1" applyAlignment="1">
      <alignment horizontal="center" vertical="top"/>
    </xf>
    <xf numFmtId="172" fontId="13" fillId="0" borderId="11" xfId="0" applyNumberFormat="1" applyFont="1" applyBorder="1" applyAlignment="1">
      <alignment horizontal="center" vertical="top"/>
    </xf>
    <xf numFmtId="172" fontId="12" fillId="0" borderId="11" xfId="0" applyNumberFormat="1" applyFont="1" applyBorder="1" applyAlignment="1">
      <alignment horizontal="center" vertical="top"/>
    </xf>
    <xf numFmtId="172" fontId="13" fillId="0" borderId="11" xfId="2" applyNumberFormat="1" applyFont="1" applyBorder="1" applyAlignment="1">
      <alignment horizontal="center" vertical="top"/>
    </xf>
    <xf numFmtId="0" fontId="12" fillId="0" borderId="29" xfId="0" applyFont="1" applyBorder="1" applyAlignment="1">
      <alignment vertical="top" wrapText="1"/>
    </xf>
    <xf numFmtId="172" fontId="12" fillId="0" borderId="36" xfId="2" applyNumberFormat="1" applyFont="1" applyBorder="1"/>
    <xf numFmtId="172" fontId="13" fillId="0" borderId="31" xfId="2" applyNumberFormat="1" applyFont="1" applyBorder="1" applyAlignment="1">
      <alignment horizontal="center" vertical="top"/>
    </xf>
    <xf numFmtId="172" fontId="13" fillId="0" borderId="32" xfId="2" applyNumberFormat="1" applyFont="1" applyBorder="1" applyAlignment="1">
      <alignment horizontal="center" vertical="top"/>
    </xf>
    <xf numFmtId="172" fontId="13" fillId="0" borderId="37" xfId="2" applyNumberFormat="1" applyFont="1" applyBorder="1" applyAlignment="1">
      <alignment horizontal="center" vertical="center" wrapText="1"/>
    </xf>
    <xf numFmtId="0" fontId="13" fillId="0" borderId="35" xfId="0" quotePrefix="1" applyFont="1" applyBorder="1" applyAlignment="1">
      <alignment horizontal="center" vertical="top" wrapText="1"/>
    </xf>
    <xf numFmtId="0" fontId="13" fillId="0" borderId="10" xfId="0" applyFont="1" applyBorder="1" applyAlignment="1">
      <alignment horizontal="justify" wrapText="1"/>
    </xf>
    <xf numFmtId="3" fontId="13" fillId="0" borderId="11" xfId="0" applyNumberFormat="1" applyFont="1" applyBorder="1" applyAlignment="1">
      <alignment horizontal="right"/>
    </xf>
    <xf numFmtId="172" fontId="13" fillId="0" borderId="11" xfId="0" applyNumberFormat="1" applyFont="1" applyBorder="1" applyAlignment="1">
      <alignment horizontal="center" wrapText="1"/>
    </xf>
    <xf numFmtId="0" fontId="11" fillId="0" borderId="10" xfId="0" applyFont="1" applyBorder="1" applyAlignment="1">
      <alignment horizontal="justify" wrapText="1"/>
    </xf>
    <xf numFmtId="3" fontId="12" fillId="0" borderId="11" xfId="0" applyNumberFormat="1" applyFont="1" applyBorder="1" applyAlignment="1">
      <alignment horizontal="right"/>
    </xf>
    <xf numFmtId="0" fontId="13" fillId="0" borderId="10" xfId="0" applyFont="1" applyBorder="1" applyAlignment="1">
      <alignment wrapText="1"/>
    </xf>
    <xf numFmtId="172" fontId="13" fillId="0" borderId="11" xfId="2" applyNumberFormat="1" applyFont="1" applyBorder="1" applyAlignment="1">
      <alignment horizontal="center" wrapText="1"/>
    </xf>
    <xf numFmtId="0" fontId="13" fillId="0" borderId="25" xfId="0" applyFont="1" applyBorder="1" applyAlignment="1">
      <alignment horizontal="justify" wrapText="1"/>
    </xf>
    <xf numFmtId="0" fontId="13" fillId="0" borderId="17" xfId="0" applyFont="1" applyBorder="1" applyAlignment="1">
      <alignment horizontal="center" wrapText="1"/>
    </xf>
    <xf numFmtId="173" fontId="13" fillId="0" borderId="17" xfId="2" applyNumberFormat="1" applyFont="1" applyBorder="1"/>
    <xf numFmtId="3" fontId="13" fillId="0" borderId="26" xfId="0" applyNumberFormat="1" applyFont="1" applyBorder="1" applyAlignment="1">
      <alignment horizontal="right"/>
    </xf>
    <xf numFmtId="0" fontId="9" fillId="0" borderId="0" xfId="0" applyFont="1" applyFill="1" applyBorder="1"/>
    <xf numFmtId="0" fontId="13" fillId="0" borderId="24" xfId="0" applyFont="1" applyBorder="1" applyAlignment="1">
      <alignment horizontal="center" vertical="top" wrapText="1"/>
    </xf>
    <xf numFmtId="172" fontId="13" fillId="0" borderId="33" xfId="2" applyNumberFormat="1" applyFont="1" applyFill="1" applyBorder="1" applyAlignment="1">
      <alignment horizontal="center" vertical="center" wrapText="1"/>
    </xf>
    <xf numFmtId="0" fontId="13" fillId="0" borderId="35" xfId="0" applyFont="1" applyFill="1" applyBorder="1" applyAlignment="1">
      <alignment horizontal="center" vertical="top" wrapText="1"/>
    </xf>
    <xf numFmtId="0" fontId="12" fillId="0" borderId="11" xfId="0" applyFont="1" applyFill="1" applyBorder="1" applyAlignment="1">
      <alignment horizontal="justify" vertical="top" wrapText="1"/>
    </xf>
    <xf numFmtId="172" fontId="12" fillId="0" borderId="11" xfId="2" applyNumberFormat="1" applyFont="1" applyFill="1" applyBorder="1" applyAlignment="1">
      <alignment horizontal="justify" vertical="top" wrapText="1"/>
    </xf>
    <xf numFmtId="172" fontId="18" fillId="0" borderId="0" xfId="2" applyNumberFormat="1" applyFont="1" applyBorder="1"/>
    <xf numFmtId="0" fontId="14" fillId="0" borderId="10" xfId="0" applyFont="1" applyBorder="1" applyAlignment="1">
      <alignment horizontal="justify" vertical="top" wrapText="1"/>
    </xf>
    <xf numFmtId="172" fontId="14" fillId="0" borderId="11" xfId="2" applyNumberFormat="1" applyFont="1" applyBorder="1" applyAlignment="1">
      <alignment horizontal="justify" vertical="top" wrapText="1"/>
    </xf>
    <xf numFmtId="174" fontId="19" fillId="0" borderId="0" xfId="2" applyNumberFormat="1" applyFont="1" applyBorder="1"/>
    <xf numFmtId="3" fontId="19" fillId="0" borderId="0" xfId="2" applyNumberFormat="1" applyFont="1" applyBorder="1"/>
    <xf numFmtId="172" fontId="13" fillId="0" borderId="11" xfId="2" applyNumberFormat="1" applyFont="1" applyBorder="1" applyAlignment="1">
      <alignment horizontal="justify" vertical="top" wrapText="1"/>
    </xf>
    <xf numFmtId="172" fontId="13" fillId="0" borderId="11" xfId="2" applyNumberFormat="1" applyFont="1" applyFill="1" applyBorder="1" applyAlignment="1">
      <alignment horizontal="justify" vertical="top" wrapText="1"/>
    </xf>
    <xf numFmtId="0" fontId="13" fillId="0" borderId="25" xfId="0" applyFont="1" applyBorder="1" applyAlignment="1">
      <alignment horizontal="justify" vertical="top" wrapText="1"/>
    </xf>
    <xf numFmtId="0" fontId="13" fillId="0" borderId="17" xfId="0" quotePrefix="1" applyFont="1" applyBorder="1" applyAlignment="1">
      <alignment horizontal="center" vertical="top" wrapText="1"/>
    </xf>
    <xf numFmtId="0" fontId="12" fillId="0" borderId="17" xfId="0" applyFont="1" applyBorder="1" applyAlignment="1">
      <alignment horizontal="center" vertical="top" wrapText="1"/>
    </xf>
    <xf numFmtId="172" fontId="13" fillId="0" borderId="17" xfId="2" applyNumberFormat="1" applyFont="1" applyBorder="1" applyAlignment="1">
      <alignment horizontal="justify" vertical="top" wrapText="1"/>
    </xf>
    <xf numFmtId="172" fontId="13" fillId="0" borderId="26" xfId="2" applyNumberFormat="1" applyFont="1" applyBorder="1" applyAlignment="1">
      <alignment horizontal="justify" vertical="top" wrapText="1"/>
    </xf>
    <xf numFmtId="0" fontId="12" fillId="0" borderId="4" xfId="0" applyFont="1" applyBorder="1"/>
    <xf numFmtId="0" fontId="12" fillId="0" borderId="4" xfId="0" applyFont="1" applyFill="1" applyBorder="1"/>
    <xf numFmtId="0" fontId="12" fillId="0" borderId="0" xfId="0" applyFont="1" applyFill="1" applyAlignment="1">
      <alignment horizontal="center"/>
    </xf>
    <xf numFmtId="41" fontId="11" fillId="0" borderId="0" xfId="2" applyNumberFormat="1" applyFont="1" applyFill="1" applyAlignment="1">
      <alignment wrapText="1"/>
    </xf>
    <xf numFmtId="0" fontId="12" fillId="0" borderId="0" xfId="0" applyFont="1" applyFill="1" applyBorder="1" applyAlignment="1"/>
    <xf numFmtId="0" fontId="12" fillId="0" borderId="4" xfId="0" applyFont="1" applyFill="1" applyBorder="1" applyAlignment="1"/>
    <xf numFmtId="0" fontId="13" fillId="0" borderId="0" xfId="0" applyFont="1" applyFill="1"/>
    <xf numFmtId="0" fontId="13" fillId="0" borderId="0" xfId="0" applyFont="1" applyFill="1" applyAlignment="1">
      <alignment vertical="center"/>
    </xf>
    <xf numFmtId="0" fontId="13" fillId="0" borderId="0" xfId="0" applyFont="1" applyFill="1" applyAlignment="1">
      <alignment horizontal="left" vertical="center" wrapText="1"/>
    </xf>
    <xf numFmtId="37" fontId="13" fillId="0" borderId="0" xfId="2" applyNumberFormat="1" applyFont="1" applyFill="1" applyBorder="1"/>
    <xf numFmtId="37" fontId="12" fillId="0" borderId="0" xfId="2" applyNumberFormat="1" applyFont="1" applyFill="1" applyBorder="1"/>
    <xf numFmtId="173" fontId="12" fillId="0" borderId="0" xfId="2" applyNumberFormat="1" applyFont="1" applyFill="1"/>
    <xf numFmtId="173" fontId="11" fillId="0" borderId="0" xfId="2" applyNumberFormat="1" applyFont="1" applyFill="1" applyAlignment="1">
      <alignment horizontal="right"/>
    </xf>
    <xf numFmtId="173" fontId="13" fillId="0" borderId="4" xfId="2" applyNumberFormat="1" applyFont="1" applyFill="1" applyBorder="1" applyAlignment="1">
      <alignment horizontal="center"/>
    </xf>
    <xf numFmtId="172" fontId="13" fillId="0" borderId="0" xfId="2" applyNumberFormat="1" applyFont="1" applyFill="1" applyAlignment="1">
      <alignment horizontal="center"/>
    </xf>
    <xf numFmtId="172" fontId="13" fillId="0" borderId="0" xfId="2" applyNumberFormat="1" applyFont="1" applyFill="1"/>
    <xf numFmtId="171" fontId="12" fillId="0" borderId="0" xfId="2" applyFont="1" applyFill="1"/>
    <xf numFmtId="0" fontId="12" fillId="0" borderId="0" xfId="0" applyFont="1" applyFill="1" applyBorder="1"/>
    <xf numFmtId="172" fontId="13" fillId="0" borderId="0" xfId="2" applyNumberFormat="1" applyFont="1" applyFill="1" applyBorder="1"/>
    <xf numFmtId="171" fontId="13" fillId="0" borderId="0" xfId="2" applyFont="1" applyFill="1" applyBorder="1"/>
    <xf numFmtId="173" fontId="12" fillId="0" borderId="0" xfId="2" applyNumberFormat="1" applyFont="1" applyFill="1" applyBorder="1"/>
    <xf numFmtId="171" fontId="12" fillId="0" borderId="0" xfId="2" applyFont="1" applyFill="1" applyBorder="1"/>
    <xf numFmtId="0" fontId="13" fillId="0" borderId="38" xfId="5" applyFont="1" applyFill="1" applyBorder="1" applyAlignment="1">
      <alignment horizontal="left"/>
    </xf>
    <xf numFmtId="172" fontId="12" fillId="0" borderId="0" xfId="0" applyNumberFormat="1" applyFont="1" applyFill="1" applyBorder="1"/>
    <xf numFmtId="173" fontId="13" fillId="0" borderId="38" xfId="2" applyNumberFormat="1" applyFont="1" applyFill="1" applyBorder="1"/>
    <xf numFmtId="0" fontId="13" fillId="0" borderId="0" xfId="5" applyFont="1" applyFill="1" applyBorder="1" applyAlignment="1">
      <alignment horizontal="left"/>
    </xf>
    <xf numFmtId="0" fontId="13" fillId="0" borderId="0" xfId="0" quotePrefix="1" applyFont="1" applyFill="1"/>
    <xf numFmtId="0" fontId="13" fillId="0" borderId="0" xfId="0" applyFont="1" applyFill="1" applyBorder="1"/>
    <xf numFmtId="41" fontId="13" fillId="0" borderId="0" xfId="2" applyNumberFormat="1" applyFont="1" applyFill="1" applyBorder="1"/>
    <xf numFmtId="0" fontId="12" fillId="0" borderId="0" xfId="0" quotePrefix="1" applyFont="1" applyFill="1" applyBorder="1" applyAlignment="1">
      <alignment horizontal="left" vertical="top" wrapText="1"/>
    </xf>
    <xf numFmtId="41" fontId="12" fillId="0" borderId="0" xfId="0" applyNumberFormat="1" applyFont="1" applyFill="1" applyBorder="1"/>
    <xf numFmtId="41" fontId="12" fillId="0" borderId="0" xfId="0" applyNumberFormat="1" applyFont="1" applyFill="1"/>
    <xf numFmtId="41" fontId="13" fillId="0" borderId="0" xfId="2" applyNumberFormat="1" applyFont="1" applyFill="1"/>
    <xf numFmtId="0" fontId="13" fillId="0" borderId="38" xfId="5" applyFont="1" applyFill="1" applyBorder="1" applyAlignment="1">
      <alignment horizontal="center"/>
    </xf>
    <xf numFmtId="172" fontId="13" fillId="0" borderId="0" xfId="2" applyNumberFormat="1" applyFont="1" applyFill="1" applyBorder="1" applyAlignment="1">
      <alignment horizontal="center"/>
    </xf>
    <xf numFmtId="173" fontId="13" fillId="0" borderId="0" xfId="2" applyNumberFormat="1" applyFont="1" applyFill="1" applyBorder="1" applyAlignment="1">
      <alignment horizontal="center"/>
    </xf>
    <xf numFmtId="0" fontId="32" fillId="0" borderId="0" xfId="0" applyFont="1" applyFill="1"/>
    <xf numFmtId="3" fontId="12" fillId="0" borderId="0" xfId="2" applyNumberFormat="1" applyFont="1" applyFill="1"/>
    <xf numFmtId="172" fontId="13" fillId="0" borderId="4" xfId="2" applyNumberFormat="1" applyFont="1" applyFill="1" applyBorder="1" applyAlignment="1">
      <alignment horizontal="center"/>
    </xf>
    <xf numFmtId="0" fontId="32" fillId="0" borderId="0" xfId="7" applyFont="1" applyFill="1"/>
    <xf numFmtId="173" fontId="12" fillId="0" borderId="0" xfId="2" applyNumberFormat="1" applyFont="1" applyFill="1" applyBorder="1" applyAlignment="1">
      <alignment horizontal="right"/>
    </xf>
    <xf numFmtId="173" fontId="12" fillId="0" borderId="0" xfId="2" applyNumberFormat="1" applyFont="1" applyFill="1" applyBorder="1" applyAlignment="1">
      <alignment horizontal="center"/>
    </xf>
    <xf numFmtId="0" fontId="12" fillId="0" borderId="0" xfId="7" applyFont="1" applyFill="1"/>
    <xf numFmtId="0" fontId="13" fillId="0" borderId="0" xfId="0" applyFont="1" applyFill="1" applyBorder="1" applyAlignment="1"/>
    <xf numFmtId="172" fontId="13" fillId="0" borderId="0" xfId="0" applyNumberFormat="1" applyFont="1" applyFill="1" applyBorder="1"/>
    <xf numFmtId="0" fontId="12" fillId="0" borderId="0" xfId="0" quotePrefix="1" applyFont="1" applyFill="1"/>
    <xf numFmtId="0" fontId="13" fillId="0" borderId="0" xfId="6" applyFont="1" applyFill="1" applyBorder="1" applyAlignment="1">
      <alignment horizontal="left" vertical="top"/>
    </xf>
    <xf numFmtId="0" fontId="12" fillId="0" borderId="0" xfId="6" applyFont="1" applyFill="1"/>
    <xf numFmtId="0" fontId="12" fillId="0" borderId="0" xfId="6" quotePrefix="1" applyFont="1" applyFill="1"/>
    <xf numFmtId="0" fontId="13" fillId="0" borderId="38" xfId="0" applyFont="1" applyFill="1" applyBorder="1" applyAlignment="1">
      <alignment horizontal="left"/>
    </xf>
    <xf numFmtId="0" fontId="13" fillId="0" borderId="0" xfId="0" applyFont="1" applyFill="1" applyBorder="1" applyAlignment="1">
      <alignment horizontal="left"/>
    </xf>
    <xf numFmtId="49" fontId="13" fillId="0" borderId="0" xfId="0" applyNumberFormat="1" applyFont="1" applyFill="1" applyAlignment="1">
      <alignment horizontal="center"/>
    </xf>
    <xf numFmtId="49" fontId="13" fillId="0" borderId="0" xfId="0" quotePrefix="1" applyNumberFormat="1" applyFont="1" applyFill="1" applyAlignment="1">
      <alignment horizontal="right"/>
    </xf>
    <xf numFmtId="3" fontId="12" fillId="0" borderId="0" xfId="0" applyNumberFormat="1" applyFont="1" applyFill="1" applyBorder="1"/>
    <xf numFmtId="172" fontId="12" fillId="0" borderId="0" xfId="2" applyNumberFormat="1" applyFont="1" applyFill="1" applyAlignment="1">
      <alignment horizontal="center"/>
    </xf>
    <xf numFmtId="3" fontId="12" fillId="0" borderId="0" xfId="0" applyNumberFormat="1" applyFont="1" applyFill="1"/>
    <xf numFmtId="0" fontId="13" fillId="0" borderId="0" xfId="0" applyFont="1" applyFill="1" applyAlignment="1"/>
    <xf numFmtId="0" fontId="12" fillId="0" borderId="0" xfId="0" applyFont="1" applyFill="1" applyBorder="1" applyAlignment="1">
      <alignment horizontal="center"/>
    </xf>
    <xf numFmtId="49" fontId="13" fillId="0" borderId="0" xfId="0" applyNumberFormat="1" applyFont="1" applyFill="1" applyAlignment="1">
      <alignment horizontal="right"/>
    </xf>
    <xf numFmtId="0" fontId="13" fillId="0" borderId="0" xfId="0" applyFont="1" applyFill="1" applyBorder="1" applyAlignment="1">
      <alignment horizontal="left" vertical="top" wrapText="1"/>
    </xf>
    <xf numFmtId="172" fontId="14" fillId="0" borderId="0" xfId="2" applyNumberFormat="1" applyFont="1" applyFill="1"/>
    <xf numFmtId="49" fontId="14" fillId="0" borderId="0" xfId="0" quotePrefix="1" applyNumberFormat="1" applyFont="1" applyFill="1" applyAlignment="1">
      <alignment horizontal="right"/>
    </xf>
    <xf numFmtId="0" fontId="13" fillId="0" borderId="0" xfId="0" applyFont="1" applyFill="1" applyBorder="1" applyAlignment="1">
      <alignment horizontal="justify" vertical="top" wrapText="1"/>
    </xf>
    <xf numFmtId="172" fontId="14" fillId="0" borderId="0" xfId="0" applyNumberFormat="1" applyFont="1" applyFill="1" applyBorder="1"/>
    <xf numFmtId="3" fontId="13" fillId="0" borderId="0" xfId="0" applyNumberFormat="1" applyFont="1" applyFill="1" applyBorder="1"/>
    <xf numFmtId="0" fontId="14" fillId="0" borderId="0" xfId="0" applyFont="1" applyFill="1"/>
    <xf numFmtId="0" fontId="14" fillId="0" borderId="0" xfId="0" applyFont="1" applyFill="1" applyAlignment="1"/>
    <xf numFmtId="172" fontId="14" fillId="0" borderId="0" xfId="0" applyNumberFormat="1" applyFont="1" applyFill="1"/>
    <xf numFmtId="1" fontId="6" fillId="0" borderId="0" xfId="0" applyNumberFormat="1" applyFont="1" applyFill="1" applyAlignment="1">
      <alignment horizontal="center"/>
    </xf>
    <xf numFmtId="41" fontId="12" fillId="0" borderId="0" xfId="0" applyNumberFormat="1" applyFont="1" applyFill="1" applyBorder="1" applyAlignment="1">
      <alignment vertical="center"/>
    </xf>
    <xf numFmtId="49" fontId="13" fillId="0" borderId="0" xfId="0" applyNumberFormat="1" applyFont="1" applyFill="1" applyAlignment="1"/>
    <xf numFmtId="0" fontId="12" fillId="0" borderId="0" xfId="0" applyNumberFormat="1" applyFont="1" applyFill="1" applyBorder="1"/>
    <xf numFmtId="0" fontId="13" fillId="0" borderId="0" xfId="0" applyFont="1" applyFill="1" applyBorder="1" applyAlignment="1">
      <alignment vertical="top"/>
    </xf>
    <xf numFmtId="0" fontId="12" fillId="0" borderId="0" xfId="0" quotePrefix="1" applyFont="1" applyFill="1" applyBorder="1" applyAlignment="1"/>
    <xf numFmtId="0" fontId="12" fillId="0" borderId="0" xfId="0" quotePrefix="1" applyFont="1" applyFill="1" applyBorder="1" applyAlignment="1">
      <alignment horizontal="left"/>
    </xf>
    <xf numFmtId="0" fontId="12" fillId="0" borderId="0" xfId="0" quotePrefix="1" applyFont="1" applyFill="1" applyBorder="1"/>
    <xf numFmtId="0" fontId="13" fillId="0" borderId="0" xfId="0" applyFont="1" applyFill="1" applyBorder="1" applyAlignment="1">
      <alignment vertical="top" wrapText="1"/>
    </xf>
    <xf numFmtId="172" fontId="12" fillId="0" borderId="0" xfId="0" applyNumberFormat="1" applyFont="1" applyFill="1" applyAlignment="1">
      <alignment horizontal="right"/>
    </xf>
    <xf numFmtId="0" fontId="12" fillId="0" borderId="0" xfId="0" applyFont="1" applyFill="1" applyBorder="1" applyAlignment="1">
      <alignment horizontal="left"/>
    </xf>
    <xf numFmtId="176" fontId="12" fillId="0" borderId="0" xfId="0" applyNumberFormat="1" applyFont="1" applyFill="1" applyBorder="1"/>
    <xf numFmtId="49" fontId="13" fillId="0" borderId="0" xfId="4" applyNumberFormat="1" applyFont="1" applyFill="1" applyBorder="1"/>
    <xf numFmtId="0" fontId="13" fillId="0" borderId="39" xfId="0" applyFont="1" applyFill="1" applyBorder="1" applyAlignment="1">
      <alignment horizontal="left"/>
    </xf>
    <xf numFmtId="0" fontId="13" fillId="0" borderId="39" xfId="0" applyFont="1" applyFill="1" applyBorder="1"/>
    <xf numFmtId="0" fontId="12" fillId="0" borderId="0" xfId="0" applyFont="1" applyFill="1" applyBorder="1" applyAlignment="1">
      <alignment wrapText="1"/>
    </xf>
    <xf numFmtId="172" fontId="12" fillId="0" borderId="0" xfId="0" applyNumberFormat="1" applyFont="1" applyFill="1" applyBorder="1" applyAlignment="1">
      <alignment wrapText="1"/>
    </xf>
    <xf numFmtId="0" fontId="13" fillId="0" borderId="0" xfId="6" applyFont="1" applyFill="1"/>
    <xf numFmtId="0" fontId="13" fillId="0" borderId="4" xfId="6" applyFont="1" applyFill="1" applyBorder="1" applyAlignment="1">
      <alignment horizontal="center"/>
    </xf>
    <xf numFmtId="0" fontId="12" fillId="0" borderId="0" xfId="3" quotePrefix="1" applyFont="1" applyFill="1"/>
    <xf numFmtId="0" fontId="12" fillId="0" borderId="0" xfId="6" applyFont="1" applyFill="1" applyBorder="1"/>
    <xf numFmtId="9" fontId="12" fillId="0" borderId="0" xfId="9" applyFont="1" applyFill="1" applyBorder="1" applyAlignment="1">
      <alignment horizontal="center"/>
    </xf>
    <xf numFmtId="0" fontId="13" fillId="0" borderId="38" xfId="6" applyFont="1" applyFill="1" applyBorder="1" applyAlignment="1">
      <alignment horizontal="left"/>
    </xf>
    <xf numFmtId="9" fontId="13" fillId="0" borderId="38" xfId="9" applyNumberFormat="1" applyFont="1" applyFill="1" applyBorder="1" applyAlignment="1">
      <alignment horizontal="center"/>
    </xf>
    <xf numFmtId="173" fontId="13" fillId="0" borderId="38" xfId="2" applyNumberFormat="1" applyFont="1" applyFill="1" applyBorder="1" applyAlignment="1">
      <alignment horizontal="center"/>
    </xf>
    <xf numFmtId="173" fontId="12" fillId="0" borderId="0" xfId="6" applyNumberFormat="1" applyFont="1" applyFill="1" applyBorder="1"/>
    <xf numFmtId="173" fontId="12" fillId="0" borderId="0" xfId="2" applyNumberFormat="1" applyFont="1" applyFill="1" applyAlignment="1">
      <alignment horizontal="right" vertical="center"/>
    </xf>
    <xf numFmtId="173" fontId="13" fillId="0" borderId="0" xfId="2" applyNumberFormat="1" applyFont="1" applyFill="1" applyAlignment="1">
      <alignment horizontal="right" vertical="center"/>
    </xf>
    <xf numFmtId="49" fontId="13" fillId="0" borderId="0" xfId="0" quotePrefix="1" applyNumberFormat="1" applyFont="1" applyFill="1" applyAlignment="1">
      <alignment horizontal="left"/>
    </xf>
    <xf numFmtId="0" fontId="13" fillId="0" borderId="0" xfId="0" applyFont="1" applyFill="1" applyAlignment="1">
      <alignment horizontal="left"/>
    </xf>
    <xf numFmtId="0" fontId="12" fillId="0" borderId="0" xfId="0" applyFont="1" applyFill="1" applyAlignment="1"/>
    <xf numFmtId="0" fontId="13" fillId="0" borderId="38" xfId="0" applyFont="1" applyFill="1" applyBorder="1" applyAlignment="1"/>
    <xf numFmtId="0" fontId="13" fillId="0" borderId="38" xfId="0" applyFont="1" applyFill="1" applyBorder="1"/>
    <xf numFmtId="0" fontId="12" fillId="0" borderId="38" xfId="0" applyFont="1" applyFill="1" applyBorder="1"/>
    <xf numFmtId="0" fontId="13" fillId="0" borderId="0" xfId="0" quotePrefix="1" applyFont="1" applyFill="1" applyBorder="1" applyAlignment="1">
      <alignment horizontal="left" indent="2"/>
    </xf>
    <xf numFmtId="0" fontId="12" fillId="0" borderId="0" xfId="0" quotePrefix="1" applyFont="1" applyFill="1" applyAlignment="1">
      <alignment horizontal="left" indent="2"/>
    </xf>
    <xf numFmtId="0" fontId="12" fillId="0" borderId="38" xfId="0" quotePrefix="1" applyFont="1" applyFill="1" applyBorder="1" applyAlignment="1">
      <alignment horizontal="left" indent="2"/>
    </xf>
    <xf numFmtId="174" fontId="12" fillId="0" borderId="0" xfId="2" applyNumberFormat="1" applyFont="1" applyFill="1" applyBorder="1"/>
    <xf numFmtId="173" fontId="12" fillId="0" borderId="4" xfId="2" applyNumberFormat="1" applyFont="1" applyFill="1" applyBorder="1" applyAlignment="1">
      <alignment horizontal="center"/>
    </xf>
    <xf numFmtId="0" fontId="13" fillId="0" borderId="38" xfId="0" quotePrefix="1" applyFont="1" applyFill="1" applyBorder="1" applyAlignment="1">
      <alignment horizontal="left" indent="2"/>
    </xf>
    <xf numFmtId="172" fontId="13" fillId="0" borderId="0" xfId="0" applyNumberFormat="1" applyFont="1" applyFill="1" applyBorder="1" applyAlignment="1"/>
    <xf numFmtId="0" fontId="13" fillId="0" borderId="0" xfId="0" applyFont="1" applyFill="1" applyBorder="1" applyAlignment="1">
      <alignment horizontal="center" vertical="top" wrapText="1"/>
    </xf>
    <xf numFmtId="173" fontId="12" fillId="0" borderId="0" xfId="0" applyNumberFormat="1" applyFont="1" applyFill="1" applyBorder="1"/>
    <xf numFmtId="3" fontId="12" fillId="0" borderId="38" xfId="0" applyNumberFormat="1" applyFont="1" applyFill="1" applyBorder="1"/>
    <xf numFmtId="0" fontId="13" fillId="0" borderId="0" xfId="0" applyNumberFormat="1" applyFont="1" applyFill="1" applyBorder="1" applyAlignment="1">
      <alignment horizontal="left" wrapText="1"/>
    </xf>
    <xf numFmtId="177" fontId="13" fillId="0" borderId="0" xfId="10" applyFont="1" applyFill="1" applyBorder="1" applyAlignment="1">
      <alignment horizontal="left" vertical="top" wrapText="1"/>
    </xf>
    <xf numFmtId="3" fontId="13" fillId="0" borderId="0" xfId="0" applyNumberFormat="1" applyFont="1" applyFill="1" applyBorder="1" applyAlignment="1"/>
    <xf numFmtId="172" fontId="13" fillId="0" borderId="0" xfId="2" applyNumberFormat="1" applyFont="1" applyFill="1" applyBorder="1" applyAlignment="1">
      <alignment horizontal="left" wrapText="1"/>
    </xf>
    <xf numFmtId="173" fontId="12" fillId="0" borderId="0" xfId="2" applyNumberFormat="1" applyFont="1" applyFill="1" applyBorder="1" applyAlignment="1"/>
    <xf numFmtId="173" fontId="13" fillId="0" borderId="0" xfId="2" applyNumberFormat="1" applyFont="1" applyFill="1" applyBorder="1" applyAlignment="1">
      <alignment horizontal="left"/>
    </xf>
    <xf numFmtId="172" fontId="13" fillId="0" borderId="0" xfId="2" applyNumberFormat="1" applyFont="1" applyFill="1" applyBorder="1" applyAlignment="1">
      <alignment horizontal="left"/>
    </xf>
    <xf numFmtId="3" fontId="12" fillId="0" borderId="0" xfId="0" applyNumberFormat="1" applyFont="1" applyFill="1" applyBorder="1" applyAlignment="1"/>
    <xf numFmtId="0" fontId="13" fillId="0" borderId="0" xfId="0" quotePrefix="1" applyFont="1" applyFill="1" applyBorder="1"/>
    <xf numFmtId="173" fontId="11" fillId="0" borderId="0" xfId="2" applyNumberFormat="1" applyFont="1" applyFill="1" applyAlignment="1"/>
    <xf numFmtId="172" fontId="13" fillId="0" borderId="0" xfId="2" applyNumberFormat="1" applyFont="1" applyFill="1" applyAlignment="1">
      <alignment horizontal="right" wrapText="1"/>
    </xf>
    <xf numFmtId="173" fontId="13" fillId="0" borderId="0" xfId="2" applyNumberFormat="1" applyFont="1" applyFill="1" applyAlignment="1">
      <alignment wrapText="1"/>
    </xf>
    <xf numFmtId="173" fontId="13" fillId="0" borderId="0" xfId="2" applyNumberFormat="1" applyFont="1" applyFill="1" applyAlignment="1">
      <alignment horizontal="right" wrapText="1"/>
    </xf>
    <xf numFmtId="0" fontId="5" fillId="0" borderId="4" xfId="0" applyFont="1" applyFill="1" applyBorder="1"/>
    <xf numFmtId="41" fontId="11" fillId="0" borderId="4" xfId="2" applyNumberFormat="1" applyFont="1" applyFill="1" applyBorder="1" applyAlignment="1">
      <alignment wrapText="1"/>
    </xf>
    <xf numFmtId="41" fontId="11" fillId="0" borderId="0" xfId="2" applyNumberFormat="1" applyFont="1" applyFill="1" applyBorder="1" applyAlignment="1">
      <alignment wrapText="1"/>
    </xf>
    <xf numFmtId="173" fontId="13" fillId="0" borderId="0" xfId="2" applyNumberFormat="1" applyFont="1" applyFill="1" applyAlignment="1"/>
    <xf numFmtId="173" fontId="12" fillId="0" borderId="0" xfId="2" applyNumberFormat="1" applyFont="1" applyFill="1" applyAlignment="1"/>
    <xf numFmtId="173" fontId="5" fillId="0" borderId="0" xfId="2" applyNumberFormat="1" applyFont="1" applyFill="1" applyAlignment="1"/>
    <xf numFmtId="41" fontId="5" fillId="0" borderId="0" xfId="2" applyNumberFormat="1" applyFont="1" applyFill="1" applyBorder="1" applyAlignment="1">
      <alignment horizontal="center"/>
    </xf>
    <xf numFmtId="41" fontId="6" fillId="0" borderId="0" xfId="6" applyNumberFormat="1" applyFont="1" applyFill="1" applyBorder="1"/>
    <xf numFmtId="41" fontId="5" fillId="0" borderId="0" xfId="1" applyNumberFormat="1" applyFont="1" applyFill="1" applyBorder="1" applyAlignment="1">
      <alignment horizontal="center"/>
    </xf>
    <xf numFmtId="41" fontId="6" fillId="0" borderId="0" xfId="2" applyNumberFormat="1" applyFont="1" applyFill="1" applyBorder="1" applyAlignment="1">
      <alignment horizontal="right" vertical="center"/>
    </xf>
    <xf numFmtId="41" fontId="5" fillId="0" borderId="0" xfId="2" applyNumberFormat="1" applyFont="1" applyFill="1" applyBorder="1" applyAlignment="1">
      <alignment horizontal="right" vertical="center"/>
    </xf>
    <xf numFmtId="1" fontId="6" fillId="0" borderId="0" xfId="0" applyNumberFormat="1" applyFont="1" applyFill="1" applyAlignment="1"/>
    <xf numFmtId="1" fontId="6" fillId="0" borderId="0" xfId="0" quotePrefix="1" applyNumberFormat="1" applyFont="1" applyFill="1" applyAlignment="1"/>
    <xf numFmtId="0" fontId="13" fillId="0" borderId="0" xfId="5" applyFont="1" applyFill="1" applyBorder="1" applyAlignment="1">
      <alignment horizontal="center"/>
    </xf>
    <xf numFmtId="37" fontId="13" fillId="0" borderId="0" xfId="2" applyNumberFormat="1" applyFont="1" applyFill="1"/>
    <xf numFmtId="0" fontId="11" fillId="0" borderId="0" xfId="0" applyFont="1" applyFill="1"/>
    <xf numFmtId="0" fontId="25" fillId="0" borderId="0" xfId="0" applyFont="1"/>
    <xf numFmtId="0" fontId="13" fillId="0" borderId="4" xfId="0" applyFont="1" applyFill="1" applyBorder="1"/>
    <xf numFmtId="173" fontId="12" fillId="0" borderId="0" xfId="0" applyNumberFormat="1" applyFont="1" applyFill="1"/>
    <xf numFmtId="0" fontId="12" fillId="0" borderId="0" xfId="0" applyFont="1" applyFill="1" applyAlignment="1">
      <alignment horizontal="left"/>
    </xf>
    <xf numFmtId="0" fontId="13" fillId="0" borderId="40" xfId="0" applyFont="1" applyFill="1" applyBorder="1" applyAlignment="1">
      <alignment horizontal="center" vertical="center"/>
    </xf>
    <xf numFmtId="171" fontId="13" fillId="0" borderId="13" xfId="2" applyFont="1" applyFill="1" applyBorder="1" applyAlignment="1">
      <alignment horizontal="center"/>
    </xf>
    <xf numFmtId="0" fontId="13" fillId="0" borderId="10" xfId="0" quotePrefix="1" applyFont="1" applyFill="1" applyBorder="1" applyAlignment="1">
      <alignment horizontal="center" vertical="center"/>
    </xf>
    <xf numFmtId="171" fontId="13" fillId="0" borderId="2" xfId="2" applyFont="1" applyFill="1" applyBorder="1" applyAlignment="1">
      <alignment horizontal="center"/>
    </xf>
    <xf numFmtId="0" fontId="13" fillId="0" borderId="27" xfId="0" quotePrefix="1" applyFont="1" applyFill="1" applyBorder="1"/>
    <xf numFmtId="0" fontId="13" fillId="0" borderId="3" xfId="0" applyFont="1" applyFill="1" applyBorder="1"/>
    <xf numFmtId="173" fontId="13" fillId="0" borderId="3" xfId="2" applyNumberFormat="1" applyFont="1" applyFill="1" applyBorder="1"/>
    <xf numFmtId="173" fontId="13" fillId="0" borderId="28" xfId="2" applyNumberFormat="1" applyFont="1" applyFill="1" applyBorder="1"/>
    <xf numFmtId="0" fontId="13" fillId="0" borderId="10" xfId="0" applyFont="1" applyFill="1" applyBorder="1"/>
    <xf numFmtId="0" fontId="13" fillId="0" borderId="2" xfId="0" applyFont="1" applyFill="1" applyBorder="1"/>
    <xf numFmtId="173" fontId="13" fillId="0" borderId="11" xfId="2" applyNumberFormat="1" applyFont="1" applyFill="1" applyBorder="1" applyAlignment="1">
      <alignment horizontal="right" vertical="center"/>
    </xf>
    <xf numFmtId="0" fontId="12" fillId="0" borderId="10" xfId="0" quotePrefix="1" applyFont="1" applyFill="1" applyBorder="1"/>
    <xf numFmtId="0" fontId="11" fillId="0" borderId="2" xfId="0" applyFont="1" applyFill="1" applyBorder="1"/>
    <xf numFmtId="173" fontId="11" fillId="0" borderId="2" xfId="2" applyNumberFormat="1" applyFont="1" applyFill="1" applyBorder="1"/>
    <xf numFmtId="173" fontId="12" fillId="0" borderId="2" xfId="2" quotePrefix="1" applyNumberFormat="1" applyFont="1" applyFill="1" applyBorder="1"/>
    <xf numFmtId="173" fontId="12" fillId="0" borderId="2" xfId="2" applyNumberFormat="1" applyFont="1" applyFill="1" applyBorder="1" applyAlignment="1">
      <alignment horizontal="right" vertical="top" wrapText="1"/>
    </xf>
    <xf numFmtId="173" fontId="12" fillId="0" borderId="2" xfId="2" applyNumberFormat="1" applyFont="1" applyFill="1" applyBorder="1"/>
    <xf numFmtId="0" fontId="12" fillId="0" borderId="2" xfId="0" quotePrefix="1" applyFont="1" applyFill="1" applyBorder="1"/>
    <xf numFmtId="173" fontId="12" fillId="0" borderId="2" xfId="2" applyNumberFormat="1" applyFont="1" applyFill="1" applyBorder="1" applyAlignment="1">
      <alignment horizontal="right" vertical="center"/>
    </xf>
    <xf numFmtId="173" fontId="12" fillId="0" borderId="11" xfId="2" applyNumberFormat="1" applyFont="1" applyFill="1" applyBorder="1" applyAlignment="1">
      <alignment horizontal="right" vertical="center"/>
    </xf>
    <xf numFmtId="173" fontId="13" fillId="0" borderId="2" xfId="2" applyNumberFormat="1" applyFont="1" applyFill="1" applyBorder="1" applyAlignment="1">
      <alignment horizontal="right" vertical="center"/>
    </xf>
    <xf numFmtId="0" fontId="12" fillId="0" borderId="10" xfId="0" applyFont="1" applyFill="1" applyBorder="1"/>
    <xf numFmtId="0" fontId="12" fillId="0" borderId="2" xfId="0" applyFont="1" applyFill="1" applyBorder="1"/>
    <xf numFmtId="0" fontId="13" fillId="0" borderId="10" xfId="0" quotePrefix="1" applyFont="1" applyFill="1" applyBorder="1"/>
    <xf numFmtId="0" fontId="12" fillId="0" borderId="25" xfId="0" applyFont="1" applyFill="1" applyBorder="1"/>
    <xf numFmtId="0" fontId="12" fillId="0" borderId="17" xfId="0" applyFont="1" applyFill="1" applyBorder="1"/>
    <xf numFmtId="173" fontId="12" fillId="0" borderId="17" xfId="2" applyNumberFormat="1" applyFont="1" applyFill="1" applyBorder="1"/>
    <xf numFmtId="173" fontId="12" fillId="0" borderId="26" xfId="2" applyNumberFormat="1" applyFont="1" applyFill="1" applyBorder="1"/>
    <xf numFmtId="169" fontId="12" fillId="0" borderId="0" xfId="0" applyNumberFormat="1" applyFont="1" applyFill="1" applyBorder="1"/>
    <xf numFmtId="49" fontId="13" fillId="0" borderId="0" xfId="0" applyNumberFormat="1" applyFont="1" applyFill="1" applyAlignment="1">
      <alignment horizontal="left"/>
    </xf>
    <xf numFmtId="0" fontId="13" fillId="0" borderId="12" xfId="0" applyFont="1" applyFill="1" applyBorder="1" applyAlignment="1">
      <alignment horizontal="center" vertical="center"/>
    </xf>
    <xf numFmtId="171" fontId="13" fillId="0" borderId="41" xfId="2" applyFont="1" applyFill="1" applyBorder="1" applyAlignment="1">
      <alignment horizontal="center"/>
    </xf>
    <xf numFmtId="0" fontId="13" fillId="0" borderId="42" xfId="0" quotePrefix="1" applyFont="1" applyFill="1" applyBorder="1" applyAlignment="1">
      <alignment horizontal="center" vertical="center"/>
    </xf>
    <xf numFmtId="0" fontId="13" fillId="0" borderId="8" xfId="0" quotePrefix="1" applyFont="1" applyFill="1" applyBorder="1" applyAlignment="1">
      <alignment horizontal="center" vertical="center"/>
    </xf>
    <xf numFmtId="171" fontId="13" fillId="0" borderId="5" xfId="2" applyFont="1" applyFill="1" applyBorder="1" applyAlignment="1">
      <alignment horizontal="center"/>
    </xf>
    <xf numFmtId="171" fontId="13" fillId="0" borderId="43" xfId="2" applyFont="1" applyFill="1" applyBorder="1" applyAlignment="1">
      <alignment horizontal="center"/>
    </xf>
    <xf numFmtId="0" fontId="13" fillId="0" borderId="7" xfId="0" applyFont="1" applyFill="1" applyBorder="1"/>
    <xf numFmtId="0" fontId="13" fillId="0" borderId="6" xfId="0" applyFont="1" applyFill="1" applyBorder="1"/>
    <xf numFmtId="172" fontId="13" fillId="0" borderId="6" xfId="2" applyNumberFormat="1" applyFont="1" applyFill="1" applyBorder="1"/>
    <xf numFmtId="172" fontId="13" fillId="0" borderId="3" xfId="2" applyNumberFormat="1" applyFont="1" applyFill="1" applyBorder="1"/>
    <xf numFmtId="173" fontId="13" fillId="0" borderId="15" xfId="2" applyNumberFormat="1" applyFont="1" applyFill="1" applyBorder="1"/>
    <xf numFmtId="0" fontId="13" fillId="0" borderId="8" xfId="0" applyFont="1" applyFill="1" applyBorder="1"/>
    <xf numFmtId="169" fontId="13" fillId="0" borderId="5" xfId="0" quotePrefix="1" applyNumberFormat="1" applyFont="1" applyFill="1" applyBorder="1"/>
    <xf numFmtId="3" fontId="13" fillId="0" borderId="5" xfId="0" applyNumberFormat="1" applyFont="1" applyFill="1" applyBorder="1"/>
    <xf numFmtId="169" fontId="13" fillId="0" borderId="2" xfId="0" quotePrefix="1" applyNumberFormat="1" applyFont="1" applyFill="1" applyBorder="1"/>
    <xf numFmtId="173" fontId="13" fillId="0" borderId="2" xfId="2" quotePrefix="1" applyNumberFormat="1" applyFont="1" applyFill="1" applyBorder="1"/>
    <xf numFmtId="173" fontId="13" fillId="0" borderId="16" xfId="2" quotePrefix="1" applyNumberFormat="1" applyFont="1" applyFill="1" applyBorder="1"/>
    <xf numFmtId="3" fontId="12" fillId="0" borderId="8" xfId="0" applyNumberFormat="1" applyFont="1" applyFill="1" applyBorder="1"/>
    <xf numFmtId="3" fontId="12" fillId="0" borderId="5" xfId="0" applyNumberFormat="1" applyFont="1" applyFill="1" applyBorder="1"/>
    <xf numFmtId="169" fontId="13" fillId="0" borderId="2" xfId="0" applyNumberFormat="1" applyFont="1" applyFill="1" applyBorder="1"/>
    <xf numFmtId="0" fontId="11" fillId="0" borderId="8" xfId="0" applyFont="1" applyFill="1" applyBorder="1"/>
    <xf numFmtId="169" fontId="12" fillId="0" borderId="5" xfId="0" quotePrefix="1" applyNumberFormat="1" applyFont="1" applyFill="1" applyBorder="1"/>
    <xf numFmtId="172" fontId="12" fillId="0" borderId="2" xfId="2" applyNumberFormat="1" applyFont="1" applyFill="1" applyBorder="1" applyAlignment="1">
      <alignment horizontal="right" vertical="top" wrapText="1"/>
    </xf>
    <xf numFmtId="173" fontId="12" fillId="0" borderId="16" xfId="2" applyNumberFormat="1" applyFont="1" applyFill="1" applyBorder="1"/>
    <xf numFmtId="0" fontId="12" fillId="0" borderId="8" xfId="0" applyFont="1" applyFill="1" applyBorder="1"/>
    <xf numFmtId="173" fontId="12" fillId="0" borderId="16" xfId="2" quotePrefix="1" applyNumberFormat="1" applyFont="1" applyFill="1" applyBorder="1"/>
    <xf numFmtId="173" fontId="12" fillId="0" borderId="16" xfId="2" applyNumberFormat="1" applyFont="1" applyFill="1" applyBorder="1" applyAlignment="1">
      <alignment horizontal="right" vertical="top" wrapText="1"/>
    </xf>
    <xf numFmtId="0" fontId="12" fillId="0" borderId="8" xfId="0" quotePrefix="1" applyFont="1" applyFill="1" applyBorder="1"/>
    <xf numFmtId="169" fontId="12" fillId="0" borderId="2" xfId="0" quotePrefix="1" applyNumberFormat="1" applyFont="1" applyFill="1" applyBorder="1"/>
    <xf numFmtId="173" fontId="13" fillId="0" borderId="5" xfId="2" quotePrefix="1" applyNumberFormat="1" applyFont="1" applyFill="1" applyBorder="1"/>
    <xf numFmtId="169" fontId="13" fillId="0" borderId="5" xfId="0" applyNumberFormat="1" applyFont="1" applyFill="1" applyBorder="1"/>
    <xf numFmtId="172" fontId="13" fillId="0" borderId="5" xfId="2" applyNumberFormat="1" applyFont="1" applyFill="1" applyBorder="1"/>
    <xf numFmtId="172" fontId="13" fillId="0" borderId="2" xfId="2" applyNumberFormat="1" applyFont="1" applyFill="1" applyBorder="1"/>
    <xf numFmtId="173" fontId="13" fillId="0" borderId="16" xfId="2" applyNumberFormat="1" applyFont="1" applyFill="1" applyBorder="1"/>
    <xf numFmtId="173" fontId="13" fillId="0" borderId="5" xfId="2" applyNumberFormat="1" applyFont="1" applyFill="1" applyBorder="1"/>
    <xf numFmtId="169" fontId="11" fillId="0" borderId="5" xfId="0" applyNumberFormat="1" applyFont="1" applyFill="1" applyBorder="1"/>
    <xf numFmtId="173" fontId="12" fillId="0" borderId="5" xfId="2" quotePrefix="1" applyNumberFormat="1" applyFont="1" applyFill="1" applyBorder="1"/>
    <xf numFmtId="0" fontId="12" fillId="0" borderId="18" xfId="0" applyFont="1" applyFill="1" applyBorder="1"/>
    <xf numFmtId="169" fontId="12" fillId="0" borderId="19" xfId="0" applyNumberFormat="1" applyFont="1" applyFill="1" applyBorder="1"/>
    <xf numFmtId="172" fontId="12" fillId="0" borderId="19" xfId="2" applyNumberFormat="1" applyFont="1" applyFill="1" applyBorder="1"/>
    <xf numFmtId="172" fontId="12" fillId="0" borderId="17" xfId="2" applyNumberFormat="1" applyFont="1" applyFill="1" applyBorder="1"/>
    <xf numFmtId="173" fontId="12" fillId="0" borderId="20" xfId="2" applyNumberFormat="1" applyFont="1" applyFill="1" applyBorder="1"/>
    <xf numFmtId="173" fontId="11" fillId="0" borderId="0" xfId="2" applyNumberFormat="1" applyFont="1" applyFill="1"/>
    <xf numFmtId="3" fontId="11" fillId="0" borderId="0" xfId="2" applyNumberFormat="1" applyFont="1" applyFill="1"/>
    <xf numFmtId="0" fontId="13" fillId="0" borderId="25" xfId="0" applyFont="1" applyFill="1" applyBorder="1"/>
    <xf numFmtId="0" fontId="13" fillId="0" borderId="27" xfId="0" applyFont="1" applyFill="1" applyBorder="1"/>
    <xf numFmtId="173" fontId="13" fillId="0" borderId="44" xfId="2" applyNumberFormat="1" applyFont="1" applyFill="1" applyBorder="1"/>
    <xf numFmtId="0" fontId="31" fillId="0" borderId="0" xfId="0" applyFont="1" applyFill="1" applyBorder="1"/>
    <xf numFmtId="172" fontId="31" fillId="0" borderId="0" xfId="2" applyNumberFormat="1" applyFont="1" applyFill="1" applyBorder="1"/>
    <xf numFmtId="172" fontId="13" fillId="0" borderId="4" xfId="2" applyNumberFormat="1" applyFont="1" applyBorder="1" applyAlignment="1">
      <alignment horizontal="right" vertical="center" wrapText="1"/>
    </xf>
    <xf numFmtId="173" fontId="13" fillId="0" borderId="4" xfId="2" applyNumberFormat="1" applyFont="1" applyFill="1" applyBorder="1" applyAlignment="1">
      <alignment horizontal="right"/>
    </xf>
    <xf numFmtId="185" fontId="13" fillId="0" borderId="4" xfId="2" applyNumberFormat="1" applyFont="1" applyBorder="1" applyAlignment="1">
      <alignment horizontal="right" vertical="center" wrapText="1"/>
    </xf>
    <xf numFmtId="185" fontId="12" fillId="0" borderId="0" xfId="0" quotePrefix="1" applyNumberFormat="1" applyFont="1" applyFill="1"/>
    <xf numFmtId="173" fontId="13" fillId="0" borderId="0" xfId="2" applyNumberFormat="1" applyFont="1" applyFill="1" applyAlignment="1">
      <alignment horizontal="right"/>
    </xf>
    <xf numFmtId="173" fontId="13" fillId="0" borderId="0" xfId="2" applyNumberFormat="1" applyFont="1" applyFill="1" applyBorder="1" applyAlignment="1">
      <alignment horizontal="right"/>
    </xf>
    <xf numFmtId="173" fontId="13" fillId="0" borderId="38" xfId="2" applyNumberFormat="1" applyFont="1" applyFill="1" applyBorder="1" applyAlignment="1">
      <alignment horizontal="right"/>
    </xf>
    <xf numFmtId="172" fontId="13" fillId="0" borderId="4" xfId="2" quotePrefix="1" applyNumberFormat="1" applyFont="1" applyBorder="1" applyAlignment="1">
      <alignment horizontal="right" vertical="center" wrapText="1"/>
    </xf>
    <xf numFmtId="0" fontId="6" fillId="0" borderId="0" xfId="0" applyFont="1" applyAlignment="1">
      <alignment horizontal="center"/>
    </xf>
    <xf numFmtId="0" fontId="21" fillId="0" borderId="0" xfId="0" applyFont="1" applyFill="1" applyAlignment="1">
      <alignment horizontal="center"/>
    </xf>
    <xf numFmtId="0" fontId="9" fillId="0" borderId="0" xfId="0" applyFont="1" applyAlignment="1">
      <alignment horizontal="center"/>
    </xf>
    <xf numFmtId="0" fontId="13" fillId="0" borderId="40" xfId="0" applyFont="1" applyBorder="1" applyAlignment="1">
      <alignment horizontal="center" vertical="center" wrapText="1"/>
    </xf>
    <xf numFmtId="0" fontId="12"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6" fillId="0" borderId="0" xfId="0" applyFont="1" applyBorder="1" applyAlignment="1">
      <alignment horizontal="center" vertical="top" wrapText="1"/>
    </xf>
    <xf numFmtId="172" fontId="13" fillId="0" borderId="13" xfId="2" applyNumberFormat="1" applyFont="1" applyBorder="1" applyAlignment="1">
      <alignment horizontal="center" vertical="center" wrapText="1"/>
    </xf>
    <xf numFmtId="172" fontId="13" fillId="0" borderId="9" xfId="2" applyNumberFormat="1" applyFont="1" applyBorder="1" applyAlignment="1">
      <alignment horizontal="center" vertical="center" wrapText="1"/>
    </xf>
    <xf numFmtId="172" fontId="13" fillId="0" borderId="45" xfId="2" applyNumberFormat="1" applyFont="1" applyBorder="1" applyAlignment="1">
      <alignment horizontal="center" vertical="center" wrapText="1"/>
    </xf>
    <xf numFmtId="172" fontId="13" fillId="0" borderId="36" xfId="2" applyNumberFormat="1" applyFont="1" applyBorder="1" applyAlignment="1">
      <alignment horizontal="center" vertical="center" wrapText="1"/>
    </xf>
    <xf numFmtId="0" fontId="33" fillId="0" borderId="0" xfId="0" applyFont="1" applyAlignment="1">
      <alignment horizontal="center"/>
    </xf>
    <xf numFmtId="3" fontId="21" fillId="0" borderId="0" xfId="0" applyNumberFormat="1" applyFont="1" applyBorder="1" applyAlignment="1">
      <alignment horizontal="center"/>
    </xf>
    <xf numFmtId="0" fontId="11" fillId="0" borderId="0" xfId="0" applyFont="1" applyAlignment="1">
      <alignment horizontal="center"/>
    </xf>
    <xf numFmtId="0" fontId="13" fillId="0" borderId="0" xfId="0" applyFont="1" applyAlignment="1">
      <alignment horizontal="center"/>
    </xf>
    <xf numFmtId="0" fontId="12" fillId="0" borderId="0" xfId="0" applyFont="1" applyAlignment="1">
      <alignment horizontal="center"/>
    </xf>
    <xf numFmtId="0" fontId="29" fillId="0" borderId="0" xfId="0" applyFont="1" applyAlignment="1">
      <alignment horizontal="center"/>
    </xf>
    <xf numFmtId="0" fontId="13" fillId="0" borderId="2" xfId="0" applyFont="1" applyBorder="1" applyAlignment="1">
      <alignment horizontal="center" wrapText="1"/>
    </xf>
    <xf numFmtId="0" fontId="13" fillId="0" borderId="0" xfId="0" applyFont="1" applyAlignment="1">
      <alignment horizontal="left"/>
    </xf>
    <xf numFmtId="0" fontId="12" fillId="0" borderId="2" xfId="0" applyFont="1" applyBorder="1" applyAlignment="1">
      <alignment horizontal="center" wrapText="1"/>
    </xf>
    <xf numFmtId="0" fontId="12" fillId="0" borderId="0" xfId="0" applyFont="1" applyAlignment="1">
      <alignment horizontal="center" vertical="top" wrapText="1"/>
    </xf>
    <xf numFmtId="0" fontId="13" fillId="0" borderId="0" xfId="0" applyFont="1" applyAlignment="1">
      <alignment horizontal="left" vertical="top" wrapText="1"/>
    </xf>
    <xf numFmtId="0" fontId="13" fillId="0" borderId="0" xfId="0" applyFont="1" applyAlignment="1">
      <alignment horizontal="center" vertical="top" wrapText="1"/>
    </xf>
    <xf numFmtId="0" fontId="21" fillId="0" borderId="0" xfId="0" applyFont="1" applyAlignment="1">
      <alignment horizontal="center"/>
    </xf>
    <xf numFmtId="0" fontId="14" fillId="0" borderId="0" xfId="0" applyFont="1" applyAlignment="1">
      <alignment horizontal="center"/>
    </xf>
    <xf numFmtId="0" fontId="11" fillId="0" borderId="46" xfId="0" applyFont="1" applyBorder="1" applyAlignment="1">
      <alignment horizontal="center"/>
    </xf>
    <xf numFmtId="41" fontId="34" fillId="0" borderId="0" xfId="2" applyNumberFormat="1" applyFont="1" applyFill="1" applyAlignment="1">
      <alignment horizontal="right" wrapText="1"/>
    </xf>
    <xf numFmtId="41" fontId="34" fillId="0" borderId="0" xfId="2" applyNumberFormat="1" applyFont="1" applyFill="1" applyBorder="1" applyAlignment="1">
      <alignment horizontal="right" wrapText="1"/>
    </xf>
    <xf numFmtId="41" fontId="34" fillId="0" borderId="4" xfId="2" applyNumberFormat="1" applyFont="1" applyFill="1" applyBorder="1" applyAlignment="1">
      <alignment horizontal="right" wrapText="1"/>
    </xf>
    <xf numFmtId="1" fontId="6" fillId="0" borderId="0" xfId="0" applyNumberFormat="1" applyFont="1" applyFill="1" applyAlignment="1">
      <alignment horizontal="center"/>
    </xf>
    <xf numFmtId="1" fontId="6" fillId="0" borderId="0" xfId="0" quotePrefix="1" applyNumberFormat="1" applyFont="1" applyFill="1" applyAlignment="1">
      <alignment horizontal="center"/>
    </xf>
    <xf numFmtId="0" fontId="29" fillId="0" borderId="44" xfId="0" applyFont="1" applyFill="1" applyBorder="1" applyAlignment="1">
      <alignment horizontal="center"/>
    </xf>
    <xf numFmtId="0" fontId="14" fillId="0" borderId="0" xfId="0" applyFont="1" applyFill="1" applyAlignment="1">
      <alignment horizontal="center"/>
    </xf>
    <xf numFmtId="0" fontId="13" fillId="0" borderId="4" xfId="0" applyFont="1" applyFill="1" applyBorder="1" applyAlignment="1">
      <alignment horizontal="left" wrapText="1"/>
    </xf>
    <xf numFmtId="0" fontId="6" fillId="0" borderId="0" xfId="0" applyFont="1" applyFill="1" applyAlignment="1">
      <alignment horizontal="center"/>
    </xf>
    <xf numFmtId="0" fontId="11" fillId="0" borderId="0" xfId="0" applyFont="1" applyFill="1" applyAlignment="1">
      <alignment horizontal="left" wrapText="1"/>
    </xf>
    <xf numFmtId="172" fontId="13" fillId="0" borderId="0" xfId="2" applyNumberFormat="1" applyFont="1" applyFill="1" applyBorder="1" applyAlignment="1">
      <alignment horizontal="left" wrapText="1"/>
    </xf>
    <xf numFmtId="0" fontId="13" fillId="0" borderId="0" xfId="0" applyNumberFormat="1" applyFont="1" applyFill="1" applyBorder="1" applyAlignment="1">
      <alignment horizontal="left" wrapText="1"/>
    </xf>
    <xf numFmtId="0" fontId="5" fillId="0" borderId="0" xfId="0" applyFont="1" applyFill="1" applyAlignment="1">
      <alignment horizontal="left"/>
    </xf>
    <xf numFmtId="0" fontId="13" fillId="0" borderId="0" xfId="0" applyFont="1" applyFill="1" applyAlignment="1">
      <alignment horizontal="left" vertical="center" wrapText="1"/>
    </xf>
    <xf numFmtId="173" fontId="13" fillId="0" borderId="0" xfId="2" applyNumberFormat="1" applyFont="1" applyFill="1" applyAlignment="1">
      <alignment horizontal="left"/>
    </xf>
    <xf numFmtId="173" fontId="11" fillId="0" borderId="0" xfId="2" applyNumberFormat="1" applyFont="1" applyFill="1" applyAlignment="1">
      <alignment horizontal="right"/>
    </xf>
    <xf numFmtId="0" fontId="12" fillId="0" borderId="0" xfId="0" applyFont="1" applyFill="1" applyBorder="1" applyAlignment="1">
      <alignment horizontal="left" wrapText="1"/>
    </xf>
    <xf numFmtId="1" fontId="6" fillId="0" borderId="0" xfId="0" applyNumberFormat="1" applyFont="1" applyFill="1" applyBorder="1" applyAlignment="1">
      <alignment horizontal="center"/>
    </xf>
    <xf numFmtId="0" fontId="6" fillId="0" borderId="0" xfId="0" applyFont="1" applyFill="1" applyBorder="1" applyAlignment="1">
      <alignment horizontal="center"/>
    </xf>
    <xf numFmtId="173" fontId="12" fillId="0" borderId="0" xfId="2" applyNumberFormat="1" applyFont="1" applyFill="1" applyAlignment="1">
      <alignment horizontal="left"/>
    </xf>
    <xf numFmtId="173" fontId="5" fillId="0" borderId="0" xfId="2" applyNumberFormat="1" applyFont="1" applyFill="1" applyAlignment="1">
      <alignment horizontal="left"/>
    </xf>
    <xf numFmtId="0" fontId="13" fillId="0" borderId="0" xfId="0" applyFont="1" applyFill="1" applyBorder="1" applyAlignment="1">
      <alignment horizontal="left"/>
    </xf>
    <xf numFmtId="0" fontId="12" fillId="0" borderId="0" xfId="0" applyFont="1" applyFill="1" applyAlignment="1">
      <alignment horizontal="left"/>
    </xf>
    <xf numFmtId="0" fontId="13" fillId="0" borderId="0" xfId="0" applyFont="1" applyFill="1" applyBorder="1" applyAlignment="1">
      <alignment horizontal="left" vertical="top" wrapText="1"/>
    </xf>
    <xf numFmtId="1" fontId="33" fillId="0" borderId="0" xfId="0" applyNumberFormat="1" applyFont="1" applyAlignment="1">
      <alignment horizontal="center"/>
    </xf>
    <xf numFmtId="41" fontId="14" fillId="0" borderId="0" xfId="2" applyNumberFormat="1" applyFont="1" applyFill="1" applyAlignment="1">
      <alignment horizontal="right" wrapText="1"/>
    </xf>
    <xf numFmtId="41" fontId="14" fillId="0" borderId="0" xfId="2" applyNumberFormat="1" applyFont="1" applyFill="1" applyBorder="1" applyAlignment="1">
      <alignment horizontal="right" wrapText="1"/>
    </xf>
    <xf numFmtId="41" fontId="14" fillId="0" borderId="4" xfId="2" applyNumberFormat="1" applyFont="1" applyFill="1" applyBorder="1" applyAlignment="1">
      <alignment horizontal="right" wrapText="1"/>
    </xf>
    <xf numFmtId="173" fontId="13" fillId="0" borderId="13" xfId="2" applyNumberFormat="1" applyFont="1" applyFill="1" applyBorder="1" applyAlignment="1">
      <alignment horizontal="center" vertical="center" wrapText="1"/>
    </xf>
    <xf numFmtId="173" fontId="13" fillId="0" borderId="9" xfId="2" applyNumberFormat="1" applyFont="1" applyFill="1" applyBorder="1" applyAlignment="1">
      <alignment horizontal="center" vertical="center" wrapText="1"/>
    </xf>
    <xf numFmtId="173" fontId="13" fillId="0" borderId="45" xfId="2" applyNumberFormat="1" applyFont="1" applyFill="1" applyBorder="1" applyAlignment="1">
      <alignment horizontal="center" vertical="center" wrapText="1"/>
    </xf>
    <xf numFmtId="173" fontId="13" fillId="0" borderId="36" xfId="2" applyNumberFormat="1" applyFont="1" applyFill="1" applyBorder="1" applyAlignment="1">
      <alignment horizontal="center" vertical="center" wrapText="1"/>
    </xf>
    <xf numFmtId="1" fontId="12" fillId="0" borderId="0" xfId="0" applyNumberFormat="1" applyFont="1" applyFill="1" applyBorder="1" applyAlignment="1">
      <alignment horizontal="center"/>
    </xf>
    <xf numFmtId="0" fontId="12" fillId="0" borderId="0" xfId="0" applyFont="1" applyFill="1" applyBorder="1" applyAlignment="1">
      <alignment horizontal="center"/>
    </xf>
    <xf numFmtId="171" fontId="13" fillId="0" borderId="13" xfId="2" applyFont="1" applyFill="1" applyBorder="1" applyAlignment="1">
      <alignment horizontal="center" vertical="center" wrapText="1"/>
    </xf>
    <xf numFmtId="171" fontId="13" fillId="0" borderId="9" xfId="2" applyFont="1" applyFill="1" applyBorder="1" applyAlignment="1">
      <alignment horizontal="center" vertical="center" wrapText="1"/>
    </xf>
    <xf numFmtId="171" fontId="13" fillId="0" borderId="13" xfId="2" applyFont="1" applyFill="1" applyBorder="1" applyAlignment="1">
      <alignment horizontal="center" wrapText="1"/>
    </xf>
    <xf numFmtId="171" fontId="13" fillId="0" borderId="9" xfId="2" applyFont="1" applyFill="1" applyBorder="1" applyAlignment="1">
      <alignment horizontal="center" wrapText="1"/>
    </xf>
    <xf numFmtId="0" fontId="13" fillId="0" borderId="13" xfId="0" applyFont="1" applyFill="1" applyBorder="1" applyAlignment="1">
      <alignment horizontal="center" vertical="center"/>
    </xf>
    <xf numFmtId="0" fontId="13" fillId="0" borderId="9" xfId="0" applyFont="1" applyFill="1" applyBorder="1" applyAlignment="1">
      <alignment horizontal="center" vertical="center"/>
    </xf>
    <xf numFmtId="171" fontId="13" fillId="0" borderId="47" xfId="2" applyFont="1" applyFill="1" applyBorder="1" applyAlignment="1">
      <alignment horizontal="center"/>
    </xf>
    <xf numFmtId="171" fontId="13" fillId="0" borderId="41" xfId="2" applyFont="1" applyFill="1" applyBorder="1" applyAlignment="1">
      <alignment horizontal="center"/>
    </xf>
  </cellXfs>
  <cellStyles count="11">
    <cellStyle name="Bình thường" xfId="0" builtinId="0"/>
    <cellStyle name="Comma 2" xfId="1"/>
    <cellStyle name="Dấu_phảy" xfId="2" builtinId="3"/>
    <cellStyle name="Normal 2" xfId="3"/>
    <cellStyle name="Normal_CDKT" xfId="4"/>
    <cellStyle name="Normal_PTNHA" xfId="5"/>
    <cellStyle name="Normal_TM" xfId="6"/>
    <cellStyle name="Normal_TM_1" xfId="7"/>
    <cellStyle name="Normal_VON" xfId="8"/>
    <cellStyle name="Phần_trăm" xfId="9" builtinId="5"/>
    <cellStyle name="Style 1" xfId="10"/>
  </cellStyles>
  <dxfs count="8">
    <dxf>
      <font>
        <condense val="0"/>
        <extend val="0"/>
        <color indexed="9"/>
      </font>
    </dxf>
    <dxf>
      <font>
        <condense val="0"/>
        <extend val="0"/>
        <color indexed="9"/>
      </font>
    </dxf>
    <dxf>
      <font>
        <condense val="0"/>
        <extend val="0"/>
        <color indexed="9"/>
      </font>
    </dxf>
    <dxf>
      <font>
        <b/>
        <i/>
        <condense val="0"/>
        <extend val="0"/>
      </font>
    </dxf>
    <dxf>
      <font>
        <b val="0"/>
        <i/>
        <condense val="0"/>
        <extend val="0"/>
      </font>
    </dxf>
    <dxf>
      <font>
        <b/>
        <i val="0"/>
        <strike val="0"/>
        <condense val="0"/>
        <extend val="0"/>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Chủ đề của Office">
  <a:themeElements>
    <a:clrScheme name="Văn phòng">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Văn phòng">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ăn phòng">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showGridLines="0" topLeftCell="A92" workbookViewId="0">
      <selection activeCell="H7" sqref="H7"/>
    </sheetView>
  </sheetViews>
  <sheetFormatPr defaultColWidth="9" defaultRowHeight="12.75" x14ac:dyDescent="0.2"/>
  <cols>
    <col min="1" max="1" width="46.42578125" style="3" customWidth="1"/>
    <col min="2" max="2" width="5.42578125" style="3" customWidth="1"/>
    <col min="3" max="3" width="6.5703125" style="3" bestFit="1" customWidth="1"/>
    <col min="4" max="4" width="18.28515625" style="3" customWidth="1"/>
    <col min="5" max="5" width="17.85546875" style="2" customWidth="1"/>
    <col min="6" max="16384" width="9" style="3"/>
  </cols>
  <sheetData>
    <row r="1" spans="1:5" ht="15.75" x14ac:dyDescent="0.25">
      <c r="A1" s="325" t="s">
        <v>415</v>
      </c>
      <c r="B1" s="210"/>
      <c r="C1" s="210"/>
      <c r="D1" s="210"/>
      <c r="E1" s="211"/>
    </row>
    <row r="2" spans="1:5" ht="15.75" x14ac:dyDescent="0.25">
      <c r="A2" s="287" t="s">
        <v>476</v>
      </c>
      <c r="B2" s="216"/>
      <c r="C2" s="216"/>
      <c r="D2" s="216"/>
      <c r="E2" s="217"/>
    </row>
    <row r="3" spans="1:5" ht="36.75" customHeight="1" x14ac:dyDescent="0.3">
      <c r="A3" s="515" t="s">
        <v>58</v>
      </c>
      <c r="B3" s="515"/>
      <c r="C3" s="515"/>
      <c r="D3" s="515"/>
      <c r="E3" s="515"/>
    </row>
    <row r="4" spans="1:5" ht="15.75" x14ac:dyDescent="0.25">
      <c r="A4" s="516" t="s">
        <v>321</v>
      </c>
      <c r="B4" s="516"/>
      <c r="C4" s="516"/>
      <c r="D4" s="516"/>
      <c r="E4" s="516"/>
    </row>
    <row r="5" spans="1:5" s="5" customFormat="1" ht="15.75" thickBot="1" x14ac:dyDescent="0.3">
      <c r="A5" s="4"/>
      <c r="B5" s="4"/>
      <c r="C5" s="4"/>
      <c r="D5" s="4"/>
      <c r="E5" s="38" t="s">
        <v>59</v>
      </c>
    </row>
    <row r="6" spans="1:5" s="5" customFormat="1" ht="43.5" thickTop="1" x14ac:dyDescent="0.25">
      <c r="A6" s="236" t="s">
        <v>60</v>
      </c>
      <c r="B6" s="237" t="s">
        <v>61</v>
      </c>
      <c r="C6" s="237" t="s">
        <v>62</v>
      </c>
      <c r="D6" s="238" t="s">
        <v>459</v>
      </c>
      <c r="E6" s="239" t="s">
        <v>460</v>
      </c>
    </row>
    <row r="7" spans="1:5" s="5" customFormat="1" ht="15" x14ac:dyDescent="0.25">
      <c r="A7" s="240">
        <v>1</v>
      </c>
      <c r="B7" s="8">
        <v>2</v>
      </c>
      <c r="C7" s="8">
        <v>3</v>
      </c>
      <c r="D7" s="8">
        <v>4</v>
      </c>
      <c r="E7" s="241">
        <v>5</v>
      </c>
    </row>
    <row r="8" spans="1:5" s="5" customFormat="1" ht="18" customHeight="1" x14ac:dyDescent="0.25">
      <c r="A8" s="242" t="s">
        <v>63</v>
      </c>
      <c r="B8" s="25">
        <v>100</v>
      </c>
      <c r="C8" s="110"/>
      <c r="D8" s="111">
        <v>78754939993</v>
      </c>
      <c r="E8" s="243">
        <v>76635998509</v>
      </c>
    </row>
    <row r="9" spans="1:5" s="5" customFormat="1" ht="15" x14ac:dyDescent="0.25">
      <c r="A9" s="223" t="s">
        <v>64</v>
      </c>
      <c r="B9" s="9">
        <v>110</v>
      </c>
      <c r="C9" s="9">
        <v>1</v>
      </c>
      <c r="D9" s="12">
        <v>2579312820</v>
      </c>
      <c r="E9" s="224">
        <v>28917059627</v>
      </c>
    </row>
    <row r="10" spans="1:5" s="5" customFormat="1" ht="15" x14ac:dyDescent="0.25">
      <c r="A10" s="225" t="s">
        <v>65</v>
      </c>
      <c r="B10" s="14">
        <v>111</v>
      </c>
      <c r="C10" s="14"/>
      <c r="D10" s="65">
        <v>1351712820</v>
      </c>
      <c r="E10" s="226">
        <v>28917059627</v>
      </c>
    </row>
    <row r="11" spans="1:5" s="5" customFormat="1" ht="15" x14ac:dyDescent="0.25">
      <c r="A11" s="225" t="s">
        <v>66</v>
      </c>
      <c r="B11" s="14">
        <v>112</v>
      </c>
      <c r="C11" s="14"/>
      <c r="D11" s="61">
        <v>1227600000</v>
      </c>
      <c r="E11" s="226"/>
    </row>
    <row r="12" spans="1:5" s="5" customFormat="1" ht="15" customHeight="1" x14ac:dyDescent="0.25">
      <c r="A12" s="223" t="s">
        <v>67</v>
      </c>
      <c r="B12" s="9">
        <v>120</v>
      </c>
      <c r="C12" s="9">
        <v>2</v>
      </c>
      <c r="D12" s="18">
        <v>38709790135</v>
      </c>
      <c r="E12" s="226">
        <v>0</v>
      </c>
    </row>
    <row r="13" spans="1:5" s="5" customFormat="1" ht="15" customHeight="1" x14ac:dyDescent="0.25">
      <c r="A13" s="225" t="s">
        <v>68</v>
      </c>
      <c r="B13" s="14">
        <v>121</v>
      </c>
      <c r="C13" s="14"/>
      <c r="D13" s="15">
        <v>38709790135</v>
      </c>
      <c r="E13" s="226"/>
    </row>
    <row r="14" spans="1:5" s="5" customFormat="1" ht="15" customHeight="1" x14ac:dyDescent="0.25">
      <c r="A14" s="225" t="s">
        <v>69</v>
      </c>
      <c r="B14" s="14">
        <v>129</v>
      </c>
      <c r="C14" s="14"/>
      <c r="D14" s="15"/>
      <c r="E14" s="226"/>
    </row>
    <row r="15" spans="1:5" s="7" customFormat="1" ht="14.25" x14ac:dyDescent="0.2">
      <c r="A15" s="223" t="s">
        <v>70</v>
      </c>
      <c r="B15" s="9">
        <v>130</v>
      </c>
      <c r="C15" s="9">
        <v>3</v>
      </c>
      <c r="D15" s="12">
        <v>33480380100</v>
      </c>
      <c r="E15" s="224">
        <v>44670754917</v>
      </c>
    </row>
    <row r="16" spans="1:5" s="5" customFormat="1" ht="15" x14ac:dyDescent="0.25">
      <c r="A16" s="225" t="s">
        <v>71</v>
      </c>
      <c r="B16" s="14">
        <v>131</v>
      </c>
      <c r="C16" s="14" t="s">
        <v>418</v>
      </c>
      <c r="D16" s="65">
        <v>40352768798</v>
      </c>
      <c r="E16" s="226">
        <v>43044423844</v>
      </c>
    </row>
    <row r="17" spans="1:5" s="5" customFormat="1" ht="15" x14ac:dyDescent="0.25">
      <c r="A17" s="225" t="s">
        <v>72</v>
      </c>
      <c r="B17" s="14">
        <v>132</v>
      </c>
      <c r="C17" s="14" t="s">
        <v>419</v>
      </c>
      <c r="D17" s="65">
        <v>4859115</v>
      </c>
      <c r="E17" s="226">
        <v>4884182</v>
      </c>
    </row>
    <row r="18" spans="1:5" s="5" customFormat="1" ht="15" x14ac:dyDescent="0.25">
      <c r="A18" s="225" t="s">
        <v>73</v>
      </c>
      <c r="B18" s="14">
        <v>133</v>
      </c>
      <c r="C18" s="14"/>
      <c r="D18" s="191"/>
      <c r="E18" s="226"/>
    </row>
    <row r="19" spans="1:5" s="5" customFormat="1" ht="15.75" customHeight="1" x14ac:dyDescent="0.25">
      <c r="A19" s="225" t="s">
        <v>74</v>
      </c>
      <c r="B19" s="14">
        <v>134</v>
      </c>
      <c r="C19" s="14"/>
      <c r="D19" s="65"/>
      <c r="E19" s="226"/>
    </row>
    <row r="20" spans="1:5" s="5" customFormat="1" ht="15" x14ac:dyDescent="0.25">
      <c r="A20" s="225" t="s">
        <v>75</v>
      </c>
      <c r="B20" s="14">
        <v>135</v>
      </c>
      <c r="C20" s="14" t="s">
        <v>420</v>
      </c>
      <c r="D20" s="65">
        <v>2384440582</v>
      </c>
      <c r="E20" s="226">
        <v>2955008432</v>
      </c>
    </row>
    <row r="21" spans="1:5" s="5" customFormat="1" ht="15" x14ac:dyDescent="0.25">
      <c r="A21" s="225" t="s">
        <v>76</v>
      </c>
      <c r="B21" s="14">
        <v>139</v>
      </c>
      <c r="C21" s="14" t="s">
        <v>421</v>
      </c>
      <c r="D21" s="15">
        <v>-9261688395</v>
      </c>
      <c r="E21" s="226">
        <v>-1333561541</v>
      </c>
    </row>
    <row r="22" spans="1:5" s="7" customFormat="1" ht="14.25" x14ac:dyDescent="0.2">
      <c r="A22" s="223" t="s">
        <v>77</v>
      </c>
      <c r="B22" s="9">
        <v>140</v>
      </c>
      <c r="C22" s="9">
        <v>4</v>
      </c>
      <c r="D22" s="12">
        <v>673741892</v>
      </c>
      <c r="E22" s="224">
        <v>922688964</v>
      </c>
    </row>
    <row r="23" spans="1:5" s="5" customFormat="1" ht="15" x14ac:dyDescent="0.25">
      <c r="A23" s="225" t="s">
        <v>78</v>
      </c>
      <c r="B23" s="14">
        <v>141</v>
      </c>
      <c r="C23" s="14" t="s">
        <v>422</v>
      </c>
      <c r="D23" s="65">
        <v>673741892</v>
      </c>
      <c r="E23" s="226">
        <v>922688964</v>
      </c>
    </row>
    <row r="24" spans="1:5" s="5" customFormat="1" ht="15" x14ac:dyDescent="0.25">
      <c r="A24" s="225" t="s">
        <v>79</v>
      </c>
      <c r="B24" s="14">
        <v>149</v>
      </c>
      <c r="C24" s="14"/>
      <c r="D24" s="15"/>
      <c r="E24" s="226"/>
    </row>
    <row r="25" spans="1:5" s="7" customFormat="1" ht="14.25" x14ac:dyDescent="0.2">
      <c r="A25" s="223" t="s">
        <v>80</v>
      </c>
      <c r="B25" s="9">
        <v>150</v>
      </c>
      <c r="C25" s="9">
        <v>5</v>
      </c>
      <c r="D25" s="12">
        <v>3311715046</v>
      </c>
      <c r="E25" s="224">
        <v>2125495001</v>
      </c>
    </row>
    <row r="26" spans="1:5" s="5" customFormat="1" ht="15" x14ac:dyDescent="0.25">
      <c r="A26" s="225" t="s">
        <v>81</v>
      </c>
      <c r="B26" s="14">
        <v>151</v>
      </c>
      <c r="C26" s="14" t="s">
        <v>423</v>
      </c>
      <c r="D26" s="65">
        <v>1042152146</v>
      </c>
      <c r="E26" s="226">
        <v>1063854414</v>
      </c>
    </row>
    <row r="27" spans="1:5" s="5" customFormat="1" ht="15" x14ac:dyDescent="0.25">
      <c r="A27" s="225" t="s">
        <v>82</v>
      </c>
      <c r="B27" s="14">
        <v>152</v>
      </c>
      <c r="C27" s="14"/>
      <c r="D27" s="65"/>
      <c r="E27" s="226"/>
    </row>
    <row r="28" spans="1:5" s="5" customFormat="1" ht="15" x14ac:dyDescent="0.25">
      <c r="A28" s="225" t="s">
        <v>83</v>
      </c>
      <c r="B28" s="14">
        <v>154</v>
      </c>
      <c r="C28" s="14" t="s">
        <v>424</v>
      </c>
      <c r="D28" s="65">
        <v>1629899658</v>
      </c>
      <c r="E28" s="226">
        <v>91649175</v>
      </c>
    </row>
    <row r="29" spans="1:5" s="5" customFormat="1" ht="15" x14ac:dyDescent="0.25">
      <c r="A29" s="225" t="s">
        <v>84</v>
      </c>
      <c r="B29" s="14">
        <v>158</v>
      </c>
      <c r="C29" s="14" t="s">
        <v>425</v>
      </c>
      <c r="D29" s="65">
        <v>639663242</v>
      </c>
      <c r="E29" s="226">
        <v>969991412</v>
      </c>
    </row>
    <row r="30" spans="1:5" s="5" customFormat="1" ht="28.5" x14ac:dyDescent="0.25">
      <c r="A30" s="223" t="s">
        <v>85</v>
      </c>
      <c r="B30" s="9">
        <v>200</v>
      </c>
      <c r="C30" s="10"/>
      <c r="D30" s="17">
        <v>19294762522</v>
      </c>
      <c r="E30" s="244">
        <v>27366204239</v>
      </c>
    </row>
    <row r="31" spans="1:5" s="5" customFormat="1" ht="15" hidden="1" customHeight="1" x14ac:dyDescent="0.25">
      <c r="A31" s="223" t="s">
        <v>86</v>
      </c>
      <c r="B31" s="9">
        <v>210</v>
      </c>
      <c r="C31" s="9"/>
      <c r="D31" s="18">
        <v>0</v>
      </c>
      <c r="E31" s="228">
        <v>0</v>
      </c>
    </row>
    <row r="32" spans="1:5" s="5" customFormat="1" ht="15" hidden="1" customHeight="1" x14ac:dyDescent="0.25">
      <c r="A32" s="225" t="s">
        <v>87</v>
      </c>
      <c r="B32" s="14">
        <v>211</v>
      </c>
      <c r="C32" s="14"/>
      <c r="D32" s="15"/>
      <c r="E32" s="226"/>
    </row>
    <row r="33" spans="1:5" s="5" customFormat="1" ht="15" hidden="1" customHeight="1" x14ac:dyDescent="0.25">
      <c r="A33" s="225" t="s">
        <v>88</v>
      </c>
      <c r="B33" s="14">
        <v>212</v>
      </c>
      <c r="C33" s="14"/>
      <c r="D33" s="15"/>
      <c r="E33" s="226"/>
    </row>
    <row r="34" spans="1:5" s="5" customFormat="1" ht="15" hidden="1" customHeight="1" x14ac:dyDescent="0.25">
      <c r="A34" s="225" t="s">
        <v>89</v>
      </c>
      <c r="B34" s="14">
        <v>213</v>
      </c>
      <c r="C34" s="14"/>
      <c r="D34" s="15"/>
      <c r="E34" s="226"/>
    </row>
    <row r="35" spans="1:5" s="5" customFormat="1" ht="15" hidden="1" customHeight="1" x14ac:dyDescent="0.25">
      <c r="A35" s="225" t="s">
        <v>90</v>
      </c>
      <c r="B35" s="14">
        <v>218</v>
      </c>
      <c r="C35" s="14"/>
      <c r="D35" s="15"/>
      <c r="E35" s="226"/>
    </row>
    <row r="36" spans="1:5" s="5" customFormat="1" ht="15" hidden="1" customHeight="1" x14ac:dyDescent="0.25">
      <c r="A36" s="225" t="s">
        <v>91</v>
      </c>
      <c r="B36" s="14">
        <v>219</v>
      </c>
      <c r="C36" s="14"/>
      <c r="D36" s="15"/>
      <c r="E36" s="226"/>
    </row>
    <row r="37" spans="1:5" s="5" customFormat="1" ht="15" x14ac:dyDescent="0.25">
      <c r="A37" s="223" t="s">
        <v>92</v>
      </c>
      <c r="B37" s="9">
        <v>220</v>
      </c>
      <c r="C37" s="9"/>
      <c r="D37" s="12">
        <v>19099861278</v>
      </c>
      <c r="E37" s="224">
        <v>26943716748</v>
      </c>
    </row>
    <row r="38" spans="1:5" s="5" customFormat="1" ht="15" x14ac:dyDescent="0.25">
      <c r="A38" s="225" t="s">
        <v>93</v>
      </c>
      <c r="B38" s="14">
        <v>221</v>
      </c>
      <c r="C38" s="9">
        <v>6</v>
      </c>
      <c r="D38" s="19">
        <v>19073583499</v>
      </c>
      <c r="E38" s="245">
        <v>26903105636</v>
      </c>
    </row>
    <row r="39" spans="1:5" s="5" customFormat="1" ht="15" x14ac:dyDescent="0.25">
      <c r="A39" s="225" t="s">
        <v>94</v>
      </c>
      <c r="B39" s="14">
        <v>222</v>
      </c>
      <c r="C39" s="18"/>
      <c r="D39" s="65">
        <v>46699356657</v>
      </c>
      <c r="E39" s="226">
        <v>57388318288</v>
      </c>
    </row>
    <row r="40" spans="1:5" s="5" customFormat="1" ht="15" x14ac:dyDescent="0.25">
      <c r="A40" s="225" t="s">
        <v>95</v>
      </c>
      <c r="B40" s="14">
        <v>223</v>
      </c>
      <c r="C40" s="18"/>
      <c r="D40" s="65">
        <v>-27625773158</v>
      </c>
      <c r="E40" s="226">
        <v>-30485212652</v>
      </c>
    </row>
    <row r="41" spans="1:5" s="5" customFormat="1" ht="15" customHeight="1" x14ac:dyDescent="0.25">
      <c r="A41" s="225" t="s">
        <v>96</v>
      </c>
      <c r="B41" s="14">
        <v>224</v>
      </c>
      <c r="C41" s="9"/>
      <c r="D41" s="19">
        <v>0</v>
      </c>
      <c r="E41" s="245">
        <v>0</v>
      </c>
    </row>
    <row r="42" spans="1:5" s="5" customFormat="1" ht="15" customHeight="1" x14ac:dyDescent="0.25">
      <c r="A42" s="225" t="s">
        <v>94</v>
      </c>
      <c r="B42" s="14">
        <v>225</v>
      </c>
      <c r="C42" s="18"/>
      <c r="D42" s="15"/>
      <c r="E42" s="226"/>
    </row>
    <row r="43" spans="1:5" s="5" customFormat="1" ht="15" customHeight="1" x14ac:dyDescent="0.25">
      <c r="A43" s="225" t="s">
        <v>95</v>
      </c>
      <c r="B43" s="14">
        <v>226</v>
      </c>
      <c r="C43" s="18"/>
      <c r="D43" s="15"/>
      <c r="E43" s="226"/>
    </row>
    <row r="44" spans="1:5" s="5" customFormat="1" ht="15" customHeight="1" x14ac:dyDescent="0.25">
      <c r="A44" s="225" t="s">
        <v>97</v>
      </c>
      <c r="B44" s="14">
        <v>227</v>
      </c>
      <c r="C44" s="9">
        <v>7</v>
      </c>
      <c r="D44" s="19">
        <v>26277779</v>
      </c>
      <c r="E44" s="245">
        <v>40611112</v>
      </c>
    </row>
    <row r="45" spans="1:5" s="5" customFormat="1" ht="15" customHeight="1" x14ac:dyDescent="0.25">
      <c r="A45" s="225" t="s">
        <v>94</v>
      </c>
      <c r="B45" s="14">
        <v>228</v>
      </c>
      <c r="C45" s="15"/>
      <c r="D45" s="16">
        <v>78000000</v>
      </c>
      <c r="E45" s="226">
        <v>78000000</v>
      </c>
    </row>
    <row r="46" spans="1:5" s="5" customFormat="1" ht="15" customHeight="1" x14ac:dyDescent="0.25">
      <c r="A46" s="225" t="s">
        <v>95</v>
      </c>
      <c r="B46" s="14">
        <v>229</v>
      </c>
      <c r="C46" s="15"/>
      <c r="D46" s="15">
        <v>-51722221</v>
      </c>
      <c r="E46" s="226">
        <v>-37388888</v>
      </c>
    </row>
    <row r="47" spans="1:5" s="5" customFormat="1" ht="15" x14ac:dyDescent="0.25">
      <c r="A47" s="225" t="s">
        <v>98</v>
      </c>
      <c r="B47" s="14">
        <v>230</v>
      </c>
      <c r="C47" s="15"/>
      <c r="D47" s="15"/>
      <c r="E47" s="226"/>
    </row>
    <row r="48" spans="1:5" s="5" customFormat="1" ht="15" hidden="1" customHeight="1" x14ac:dyDescent="0.25">
      <c r="A48" s="223" t="s">
        <v>99</v>
      </c>
      <c r="B48" s="9">
        <v>240</v>
      </c>
      <c r="C48" s="9"/>
      <c r="D48" s="15"/>
      <c r="E48" s="226">
        <v>0</v>
      </c>
    </row>
    <row r="49" spans="1:5" s="5" customFormat="1" ht="15" hidden="1" customHeight="1" x14ac:dyDescent="0.25">
      <c r="A49" s="225" t="s">
        <v>94</v>
      </c>
      <c r="B49" s="14">
        <v>241</v>
      </c>
      <c r="C49" s="9"/>
      <c r="D49" s="15"/>
      <c r="E49" s="226"/>
    </row>
    <row r="50" spans="1:5" s="5" customFormat="1" ht="15" hidden="1" customHeight="1" x14ac:dyDescent="0.25">
      <c r="A50" s="225" t="s">
        <v>95</v>
      </c>
      <c r="B50" s="14">
        <v>242</v>
      </c>
      <c r="C50" s="14"/>
      <c r="D50" s="15"/>
      <c r="E50" s="226"/>
    </row>
    <row r="51" spans="1:5" s="5" customFormat="1" ht="15" hidden="1" x14ac:dyDescent="0.25">
      <c r="A51" s="223" t="s">
        <v>100</v>
      </c>
      <c r="B51" s="9">
        <v>250</v>
      </c>
      <c r="C51" s="9"/>
      <c r="D51" s="11">
        <v>0</v>
      </c>
      <c r="E51" s="246">
        <v>0</v>
      </c>
    </row>
    <row r="52" spans="1:5" s="5" customFormat="1" ht="15" hidden="1" x14ac:dyDescent="0.25">
      <c r="A52" s="225" t="s">
        <v>101</v>
      </c>
      <c r="B52" s="14">
        <v>251</v>
      </c>
      <c r="C52" s="14"/>
      <c r="D52" s="15"/>
      <c r="E52" s="226"/>
    </row>
    <row r="53" spans="1:5" s="5" customFormat="1" ht="15" hidden="1" x14ac:dyDescent="0.25">
      <c r="A53" s="225" t="s">
        <v>102</v>
      </c>
      <c r="B53" s="14">
        <v>252</v>
      </c>
      <c r="C53" s="14"/>
      <c r="D53" s="15"/>
      <c r="E53" s="226"/>
    </row>
    <row r="54" spans="1:5" s="5" customFormat="1" ht="15" hidden="1" x14ac:dyDescent="0.25">
      <c r="A54" s="225" t="s">
        <v>103</v>
      </c>
      <c r="B54" s="14">
        <v>258</v>
      </c>
      <c r="C54" s="14"/>
      <c r="D54" s="15"/>
      <c r="E54" s="226"/>
    </row>
    <row r="55" spans="1:5" s="5" customFormat="1" ht="15" hidden="1" x14ac:dyDescent="0.25">
      <c r="A55" s="225" t="s">
        <v>104</v>
      </c>
      <c r="B55" s="14">
        <v>259</v>
      </c>
      <c r="C55" s="14"/>
      <c r="D55" s="15"/>
      <c r="E55" s="226"/>
    </row>
    <row r="56" spans="1:5" s="5" customFormat="1" ht="15" x14ac:dyDescent="0.25">
      <c r="A56" s="223" t="s">
        <v>105</v>
      </c>
      <c r="B56" s="9">
        <v>260</v>
      </c>
      <c r="C56" s="9">
        <v>8</v>
      </c>
      <c r="D56" s="12">
        <v>194901244</v>
      </c>
      <c r="E56" s="224">
        <v>422487491</v>
      </c>
    </row>
    <row r="57" spans="1:5" s="5" customFormat="1" ht="15" x14ac:dyDescent="0.25">
      <c r="A57" s="225" t="s">
        <v>106</v>
      </c>
      <c r="B57" s="14">
        <v>261</v>
      </c>
      <c r="C57" s="14" t="s">
        <v>426</v>
      </c>
      <c r="D57" s="65">
        <v>187071244</v>
      </c>
      <c r="E57" s="226">
        <v>311767491</v>
      </c>
    </row>
    <row r="58" spans="1:5" s="5" customFormat="1" ht="15" x14ac:dyDescent="0.25">
      <c r="A58" s="230" t="s">
        <v>107</v>
      </c>
      <c r="B58" s="14">
        <v>262</v>
      </c>
      <c r="C58" s="14"/>
      <c r="D58" s="15"/>
      <c r="E58" s="226"/>
    </row>
    <row r="59" spans="1:5" s="5" customFormat="1" ht="15" x14ac:dyDescent="0.25">
      <c r="A59" s="247" t="s">
        <v>108</v>
      </c>
      <c r="B59" s="100">
        <v>268</v>
      </c>
      <c r="C59" s="100" t="s">
        <v>427</v>
      </c>
      <c r="D59" s="109">
        <v>7830000</v>
      </c>
      <c r="E59" s="248">
        <v>110720000</v>
      </c>
    </row>
    <row r="60" spans="1:5" s="5" customFormat="1" ht="15.75" thickBot="1" x14ac:dyDescent="0.3">
      <c r="A60" s="232" t="s">
        <v>109</v>
      </c>
      <c r="B60" s="233">
        <v>270</v>
      </c>
      <c r="C60" s="233"/>
      <c r="D60" s="249">
        <v>98049702515</v>
      </c>
      <c r="E60" s="250">
        <v>104002202748</v>
      </c>
    </row>
    <row r="61" spans="1:5" s="5" customFormat="1" ht="15.75" thickTop="1" x14ac:dyDescent="0.25">
      <c r="A61" s="21"/>
      <c r="B61" s="21"/>
      <c r="C61" s="21"/>
      <c r="D61" s="21"/>
      <c r="E61" s="23"/>
    </row>
    <row r="62" spans="1:5" s="5" customFormat="1" ht="15" x14ac:dyDescent="0.25">
      <c r="A62" s="21"/>
      <c r="B62" s="21"/>
      <c r="C62" s="21"/>
      <c r="D62" s="21"/>
      <c r="E62" s="23"/>
    </row>
    <row r="63" spans="1:5" s="5" customFormat="1" ht="15" x14ac:dyDescent="0.25">
      <c r="A63" s="21"/>
      <c r="B63" s="21"/>
      <c r="C63" s="21"/>
      <c r="D63" s="22"/>
      <c r="E63" s="23"/>
    </row>
    <row r="64" spans="1:5" s="5" customFormat="1" ht="15" x14ac:dyDescent="0.25">
      <c r="A64" s="521">
        <v>6</v>
      </c>
      <c r="B64" s="521"/>
      <c r="C64" s="521"/>
      <c r="D64" s="521"/>
      <c r="E64" s="521"/>
    </row>
    <row r="65" spans="1:5" s="5" customFormat="1" ht="15.75" x14ac:dyDescent="0.25">
      <c r="A65" s="325" t="s">
        <v>415</v>
      </c>
      <c r="B65" s="210"/>
      <c r="C65" s="210"/>
      <c r="D65" s="210"/>
      <c r="E65" s="211"/>
    </row>
    <row r="66" spans="1:5" s="5" customFormat="1" ht="15.75" x14ac:dyDescent="0.25">
      <c r="A66" s="287" t="s">
        <v>476</v>
      </c>
      <c r="B66" s="216"/>
      <c r="C66" s="216"/>
      <c r="D66" s="216"/>
      <c r="E66" s="217"/>
    </row>
    <row r="67" spans="1:5" s="5" customFormat="1" ht="15.75" x14ac:dyDescent="0.25">
      <c r="A67" s="286"/>
      <c r="B67" s="504"/>
      <c r="C67" s="504"/>
      <c r="D67" s="504"/>
      <c r="E67" s="505"/>
    </row>
    <row r="68" spans="1:5" s="5" customFormat="1" ht="20.25" x14ac:dyDescent="0.3">
      <c r="A68" s="515" t="s">
        <v>485</v>
      </c>
      <c r="B68" s="515"/>
      <c r="C68" s="515"/>
      <c r="D68" s="515"/>
      <c r="E68" s="515"/>
    </row>
    <row r="69" spans="1:5" s="5" customFormat="1" ht="15.75" x14ac:dyDescent="0.25">
      <c r="A69" s="516" t="s">
        <v>321</v>
      </c>
      <c r="B69" s="516"/>
      <c r="C69" s="516"/>
      <c r="D69" s="516"/>
      <c r="E69" s="516"/>
    </row>
    <row r="70" spans="1:5" s="5" customFormat="1" ht="15.75" thickBot="1" x14ac:dyDescent="0.3">
      <c r="A70" s="4"/>
      <c r="B70" s="4"/>
      <c r="C70" s="4"/>
      <c r="D70" s="4"/>
      <c r="E70" s="38" t="s">
        <v>59</v>
      </c>
    </row>
    <row r="71" spans="1:5" s="5" customFormat="1" ht="12.75" customHeight="1" thickTop="1" x14ac:dyDescent="0.25">
      <c r="A71" s="517" t="s">
        <v>110</v>
      </c>
      <c r="B71" s="519" t="s">
        <v>61</v>
      </c>
      <c r="C71" s="519" t="s">
        <v>62</v>
      </c>
      <c r="D71" s="522" t="s">
        <v>459</v>
      </c>
      <c r="E71" s="524" t="s">
        <v>460</v>
      </c>
    </row>
    <row r="72" spans="1:5" s="5" customFormat="1" ht="15" customHeight="1" x14ac:dyDescent="0.25">
      <c r="A72" s="518"/>
      <c r="B72" s="520"/>
      <c r="C72" s="520"/>
      <c r="D72" s="523"/>
      <c r="E72" s="525"/>
    </row>
    <row r="73" spans="1:5" s="7" customFormat="1" ht="15" customHeight="1" x14ac:dyDescent="0.2">
      <c r="A73" s="219">
        <v>1</v>
      </c>
      <c r="B73" s="24">
        <v>2</v>
      </c>
      <c r="C73" s="24">
        <v>3</v>
      </c>
      <c r="D73" s="24">
        <v>4</v>
      </c>
      <c r="E73" s="220">
        <v>5</v>
      </c>
    </row>
    <row r="74" spans="1:5" s="5" customFormat="1" ht="15" x14ac:dyDescent="0.25">
      <c r="A74" s="221" t="s">
        <v>111</v>
      </c>
      <c r="B74" s="25">
        <v>300</v>
      </c>
      <c r="C74" s="25"/>
      <c r="D74" s="26">
        <v>4862108811</v>
      </c>
      <c r="E74" s="222">
        <v>5002312697</v>
      </c>
    </row>
    <row r="75" spans="1:5" s="5" customFormat="1" ht="15" x14ac:dyDescent="0.25">
      <c r="A75" s="223" t="s">
        <v>112</v>
      </c>
      <c r="B75" s="9">
        <v>310</v>
      </c>
      <c r="C75" s="9">
        <v>9</v>
      </c>
      <c r="D75" s="12">
        <v>3616615100</v>
      </c>
      <c r="E75" s="224">
        <v>3536694982</v>
      </c>
    </row>
    <row r="76" spans="1:5" s="5" customFormat="1" ht="15" x14ac:dyDescent="0.25">
      <c r="A76" s="225" t="s">
        <v>113</v>
      </c>
      <c r="B76" s="14">
        <v>311</v>
      </c>
      <c r="C76" s="14"/>
      <c r="D76" s="65"/>
      <c r="E76" s="226"/>
    </row>
    <row r="77" spans="1:5" s="5" customFormat="1" ht="15" x14ac:dyDescent="0.25">
      <c r="A77" s="225" t="s">
        <v>114</v>
      </c>
      <c r="B77" s="14">
        <v>312</v>
      </c>
      <c r="C77" s="14" t="s">
        <v>453</v>
      </c>
      <c r="D77" s="65">
        <v>993050716</v>
      </c>
      <c r="E77" s="226">
        <v>1474351583</v>
      </c>
    </row>
    <row r="78" spans="1:5" s="5" customFormat="1" ht="15" x14ac:dyDescent="0.25">
      <c r="A78" s="225" t="s">
        <v>115</v>
      </c>
      <c r="B78" s="14">
        <v>313</v>
      </c>
      <c r="C78" s="14" t="s">
        <v>454</v>
      </c>
      <c r="D78" s="65">
        <v>101278604</v>
      </c>
      <c r="E78" s="226">
        <v>119578953</v>
      </c>
    </row>
    <row r="79" spans="1:5" s="5" customFormat="1" ht="15" x14ac:dyDescent="0.25">
      <c r="A79" s="225" t="s">
        <v>116</v>
      </c>
      <c r="B79" s="14">
        <v>314</v>
      </c>
      <c r="C79" s="14" t="s">
        <v>455</v>
      </c>
      <c r="D79" s="65">
        <v>187204161</v>
      </c>
      <c r="E79" s="227">
        <v>355941375</v>
      </c>
    </row>
    <row r="80" spans="1:5" s="5" customFormat="1" ht="15" x14ac:dyDescent="0.25">
      <c r="A80" s="225" t="s">
        <v>117</v>
      </c>
      <c r="B80" s="14">
        <v>315</v>
      </c>
      <c r="C80" s="14" t="s">
        <v>456</v>
      </c>
      <c r="D80" s="65">
        <v>509058473</v>
      </c>
      <c r="E80" s="226">
        <v>276857527</v>
      </c>
    </row>
    <row r="81" spans="1:6" s="5" customFormat="1" ht="15" x14ac:dyDescent="0.25">
      <c r="A81" s="225" t="s">
        <v>118</v>
      </c>
      <c r="B81" s="14">
        <v>316</v>
      </c>
      <c r="C81" s="14" t="s">
        <v>457</v>
      </c>
      <c r="D81" s="65">
        <v>167500900</v>
      </c>
      <c r="E81" s="226">
        <v>288360000</v>
      </c>
    </row>
    <row r="82" spans="1:6" s="5" customFormat="1" ht="15" x14ac:dyDescent="0.25">
      <c r="A82" s="225" t="s">
        <v>119</v>
      </c>
      <c r="B82" s="14">
        <v>317</v>
      </c>
      <c r="C82" s="14"/>
      <c r="D82" s="191"/>
      <c r="E82" s="226"/>
    </row>
    <row r="83" spans="1:6" s="5" customFormat="1" ht="17.25" customHeight="1" x14ac:dyDescent="0.25">
      <c r="A83" s="225" t="s">
        <v>120</v>
      </c>
      <c r="B83" s="14">
        <v>318</v>
      </c>
      <c r="C83" s="14"/>
      <c r="D83" s="192"/>
      <c r="E83" s="226"/>
    </row>
    <row r="84" spans="1:6" s="5" customFormat="1" ht="15" x14ac:dyDescent="0.25">
      <c r="A84" s="225" t="s">
        <v>121</v>
      </c>
      <c r="B84" s="14">
        <v>319</v>
      </c>
      <c r="C84" s="14" t="s">
        <v>458</v>
      </c>
      <c r="D84" s="65">
        <v>1530934799</v>
      </c>
      <c r="E84" s="226">
        <v>938715793</v>
      </c>
    </row>
    <row r="85" spans="1:6" s="5" customFormat="1" ht="15" x14ac:dyDescent="0.25">
      <c r="A85" s="225" t="s">
        <v>122</v>
      </c>
      <c r="B85" s="14">
        <v>320</v>
      </c>
      <c r="C85" s="27"/>
      <c r="D85" s="15"/>
      <c r="E85" s="226"/>
    </row>
    <row r="86" spans="1:6" s="5" customFormat="1" ht="15" x14ac:dyDescent="0.25">
      <c r="A86" s="113" t="s">
        <v>342</v>
      </c>
      <c r="B86" s="114" t="s">
        <v>343</v>
      </c>
      <c r="C86" s="114" t="s">
        <v>377</v>
      </c>
      <c r="D86" s="115">
        <v>127587447</v>
      </c>
      <c r="E86" s="116">
        <v>82889751</v>
      </c>
      <c r="F86" s="64"/>
    </row>
    <row r="87" spans="1:6" s="5" customFormat="1" ht="15" x14ac:dyDescent="0.25">
      <c r="A87" s="223" t="s">
        <v>123</v>
      </c>
      <c r="B87" s="9">
        <v>330</v>
      </c>
      <c r="C87" s="9"/>
      <c r="D87" s="18">
        <v>1245493711</v>
      </c>
      <c r="E87" s="228">
        <v>1465617715</v>
      </c>
    </row>
    <row r="88" spans="1:6" s="5" customFormat="1" ht="15" x14ac:dyDescent="0.25">
      <c r="A88" s="225" t="s">
        <v>124</v>
      </c>
      <c r="B88" s="14">
        <v>331</v>
      </c>
      <c r="C88" s="14"/>
      <c r="D88" s="15"/>
      <c r="E88" s="226"/>
    </row>
    <row r="89" spans="1:6" s="5" customFormat="1" ht="15" x14ac:dyDescent="0.25">
      <c r="A89" s="225" t="s">
        <v>125</v>
      </c>
      <c r="B89" s="14">
        <v>332</v>
      </c>
      <c r="C89" s="14"/>
      <c r="D89" s="15"/>
      <c r="E89" s="226"/>
    </row>
    <row r="90" spans="1:6" s="5" customFormat="1" ht="15" x14ac:dyDescent="0.25">
      <c r="A90" s="225" t="s">
        <v>126</v>
      </c>
      <c r="B90" s="14">
        <v>333</v>
      </c>
      <c r="C90" s="14"/>
      <c r="D90" s="15">
        <v>1224579500</v>
      </c>
      <c r="E90" s="226">
        <v>1393912588</v>
      </c>
    </row>
    <row r="91" spans="1:6" s="5" customFormat="1" ht="15" x14ac:dyDescent="0.25">
      <c r="A91" s="225" t="s">
        <v>127</v>
      </c>
      <c r="B91" s="14">
        <v>334</v>
      </c>
      <c r="C91" s="14"/>
      <c r="D91" s="15"/>
      <c r="E91" s="226"/>
    </row>
    <row r="92" spans="1:6" s="5" customFormat="1" ht="15" x14ac:dyDescent="0.25">
      <c r="A92" s="225" t="s">
        <v>128</v>
      </c>
      <c r="B92" s="14">
        <v>335</v>
      </c>
      <c r="C92" s="14"/>
      <c r="D92" s="15"/>
      <c r="E92" s="226"/>
    </row>
    <row r="93" spans="1:6" s="5" customFormat="1" ht="15" x14ac:dyDescent="0.25">
      <c r="A93" s="225" t="s">
        <v>129</v>
      </c>
      <c r="B93" s="14">
        <v>336</v>
      </c>
      <c r="C93" s="14"/>
      <c r="D93" s="15"/>
      <c r="E93" s="226"/>
    </row>
    <row r="94" spans="1:6" s="5" customFormat="1" ht="15" x14ac:dyDescent="0.25">
      <c r="A94" s="225" t="s">
        <v>322</v>
      </c>
      <c r="B94" s="14">
        <v>337</v>
      </c>
      <c r="C94" s="14"/>
      <c r="D94" s="15">
        <v>20914211</v>
      </c>
      <c r="E94" s="226">
        <v>71705127</v>
      </c>
    </row>
    <row r="95" spans="1:6" s="5" customFormat="1" ht="15" x14ac:dyDescent="0.25">
      <c r="A95" s="225" t="s">
        <v>323</v>
      </c>
      <c r="B95" s="14">
        <v>338</v>
      </c>
      <c r="C95" s="14"/>
      <c r="D95" s="15"/>
      <c r="E95" s="226"/>
    </row>
    <row r="96" spans="1:6" s="5" customFormat="1" ht="15" x14ac:dyDescent="0.25">
      <c r="A96" s="223" t="s">
        <v>130</v>
      </c>
      <c r="B96" s="9">
        <v>400</v>
      </c>
      <c r="C96" s="9"/>
      <c r="D96" s="12">
        <v>93187593704</v>
      </c>
      <c r="E96" s="224">
        <v>98999890051</v>
      </c>
    </row>
    <row r="97" spans="1:5" s="7" customFormat="1" ht="14.25" x14ac:dyDescent="0.2">
      <c r="A97" s="223" t="s">
        <v>131</v>
      </c>
      <c r="B97" s="9">
        <v>410</v>
      </c>
      <c r="C97" s="9">
        <v>10</v>
      </c>
      <c r="D97" s="12">
        <v>93187593704</v>
      </c>
      <c r="E97" s="224">
        <v>98999890051</v>
      </c>
    </row>
    <row r="98" spans="1:5" s="5" customFormat="1" ht="15" x14ac:dyDescent="0.25">
      <c r="A98" s="225" t="s">
        <v>132</v>
      </c>
      <c r="B98" s="14">
        <v>411</v>
      </c>
      <c r="C98" s="14"/>
      <c r="D98" s="65">
        <v>92418010000</v>
      </c>
      <c r="E98" s="229">
        <v>92418010000</v>
      </c>
    </row>
    <row r="99" spans="1:5" s="5" customFormat="1" ht="15" x14ac:dyDescent="0.25">
      <c r="A99" s="225" t="s">
        <v>133</v>
      </c>
      <c r="B99" s="14">
        <v>412</v>
      </c>
      <c r="C99" s="14"/>
      <c r="D99" s="65">
        <v>55260000</v>
      </c>
      <c r="E99" s="226">
        <v>55260000</v>
      </c>
    </row>
    <row r="100" spans="1:5" s="5" customFormat="1" ht="15" x14ac:dyDescent="0.25">
      <c r="A100" s="230" t="s">
        <v>134</v>
      </c>
      <c r="B100" s="14">
        <v>413</v>
      </c>
      <c r="C100" s="14"/>
      <c r="D100" s="15"/>
      <c r="E100" s="226"/>
    </row>
    <row r="101" spans="1:5" s="5" customFormat="1" ht="15" x14ac:dyDescent="0.25">
      <c r="A101" s="225" t="s">
        <v>135</v>
      </c>
      <c r="B101" s="14">
        <v>414</v>
      </c>
      <c r="C101" s="14"/>
      <c r="D101" s="15"/>
      <c r="E101" s="226"/>
    </row>
    <row r="102" spans="1:5" s="5" customFormat="1" ht="15" x14ac:dyDescent="0.25">
      <c r="A102" s="225" t="s">
        <v>136</v>
      </c>
      <c r="B102" s="14">
        <v>415</v>
      </c>
      <c r="C102" s="14"/>
      <c r="D102" s="15"/>
      <c r="E102" s="226"/>
    </row>
    <row r="103" spans="1:5" s="5" customFormat="1" ht="15" x14ac:dyDescent="0.25">
      <c r="A103" s="225" t="s">
        <v>137</v>
      </c>
      <c r="B103" s="14">
        <v>416</v>
      </c>
      <c r="C103" s="14"/>
      <c r="D103" s="15"/>
      <c r="E103" s="226">
        <v>83836</v>
      </c>
    </row>
    <row r="104" spans="1:5" s="5" customFormat="1" ht="15" x14ac:dyDescent="0.25">
      <c r="A104" s="225" t="s">
        <v>138</v>
      </c>
      <c r="B104" s="14">
        <v>417</v>
      </c>
      <c r="C104" s="14"/>
      <c r="D104" s="15">
        <v>591892544</v>
      </c>
      <c r="E104" s="226"/>
    </row>
    <row r="105" spans="1:5" s="5" customFormat="1" ht="15" x14ac:dyDescent="0.25">
      <c r="A105" s="225" t="s">
        <v>139</v>
      </c>
      <c r="B105" s="14">
        <v>418</v>
      </c>
      <c r="C105" s="14"/>
      <c r="D105" s="15">
        <v>1113667214</v>
      </c>
      <c r="E105" s="226">
        <v>607610769</v>
      </c>
    </row>
    <row r="106" spans="1:5" s="5" customFormat="1" ht="15" x14ac:dyDescent="0.25">
      <c r="A106" s="225" t="s">
        <v>140</v>
      </c>
      <c r="B106" s="14">
        <v>419</v>
      </c>
      <c r="C106" s="14"/>
      <c r="D106" s="15"/>
      <c r="E106" s="226"/>
    </row>
    <row r="107" spans="1:5" s="5" customFormat="1" ht="15" x14ac:dyDescent="0.25">
      <c r="A107" s="225" t="s">
        <v>141</v>
      </c>
      <c r="B107" s="14">
        <v>420</v>
      </c>
      <c r="C107" s="14"/>
      <c r="D107" s="65">
        <v>-991236054</v>
      </c>
      <c r="E107" s="226">
        <v>5918925446</v>
      </c>
    </row>
    <row r="108" spans="1:5" s="5" customFormat="1" ht="15" x14ac:dyDescent="0.25">
      <c r="A108" s="225" t="s">
        <v>142</v>
      </c>
      <c r="B108" s="14">
        <v>421</v>
      </c>
      <c r="C108" s="14"/>
      <c r="D108" s="15"/>
      <c r="E108" s="226"/>
    </row>
    <row r="109" spans="1:5" s="5" customFormat="1" ht="15" x14ac:dyDescent="0.25">
      <c r="A109" s="223" t="s">
        <v>143</v>
      </c>
      <c r="B109" s="9">
        <v>430</v>
      </c>
      <c r="C109" s="9"/>
      <c r="D109" s="18">
        <v>0</v>
      </c>
      <c r="E109" s="228">
        <v>0</v>
      </c>
    </row>
    <row r="110" spans="1:5" s="5" customFormat="1" ht="15" x14ac:dyDescent="0.25">
      <c r="A110" s="225" t="s">
        <v>375</v>
      </c>
      <c r="B110" s="14">
        <v>431</v>
      </c>
      <c r="C110" s="14"/>
      <c r="D110" s="15"/>
      <c r="E110" s="226"/>
    </row>
    <row r="111" spans="1:5" s="5" customFormat="1" ht="15" x14ac:dyDescent="0.25">
      <c r="A111" s="231" t="s">
        <v>376</v>
      </c>
      <c r="B111" s="14">
        <v>432</v>
      </c>
      <c r="C111" s="14"/>
      <c r="D111" s="15"/>
      <c r="E111" s="226"/>
    </row>
    <row r="112" spans="1:5" s="5" customFormat="1" ht="29.25" thickBot="1" x14ac:dyDescent="0.3">
      <c r="A112" s="232" t="s">
        <v>144</v>
      </c>
      <c r="B112" s="233">
        <v>440</v>
      </c>
      <c r="C112" s="233"/>
      <c r="D112" s="234">
        <v>98049702515</v>
      </c>
      <c r="E112" s="235">
        <v>104002202748</v>
      </c>
    </row>
    <row r="113" spans="1:5" s="5" customFormat="1" ht="15.75" thickTop="1" x14ac:dyDescent="0.25">
      <c r="D113" s="20">
        <v>0</v>
      </c>
      <c r="E113" s="20">
        <v>0</v>
      </c>
    </row>
    <row r="114" spans="1:5" s="5" customFormat="1" ht="15" x14ac:dyDescent="0.25">
      <c r="E114" s="20"/>
    </row>
    <row r="115" spans="1:5" s="5" customFormat="1" ht="15" x14ac:dyDescent="0.25">
      <c r="D115" s="193"/>
      <c r="E115" s="6"/>
    </row>
    <row r="116" spans="1:5" s="5" customFormat="1" ht="15" x14ac:dyDescent="0.25">
      <c r="E116" s="194"/>
    </row>
    <row r="117" spans="1:5" s="5" customFormat="1" ht="15" x14ac:dyDescent="0.25">
      <c r="E117" s="194"/>
    </row>
    <row r="118" spans="1:5" s="5" customFormat="1" ht="15" x14ac:dyDescent="0.25">
      <c r="A118" s="514">
        <f>A64+1</f>
        <v>7</v>
      </c>
      <c r="B118" s="514"/>
      <c r="C118" s="514"/>
      <c r="D118" s="514"/>
      <c r="E118" s="514"/>
    </row>
    <row r="119" spans="1:5" s="5" customFormat="1" ht="15" x14ac:dyDescent="0.25">
      <c r="A119" s="29"/>
      <c r="E119" s="28"/>
    </row>
    <row r="120" spans="1:5" x14ac:dyDescent="0.2">
      <c r="E120" s="29"/>
    </row>
    <row r="121" spans="1:5" x14ac:dyDescent="0.2">
      <c r="E121" s="3"/>
    </row>
    <row r="122" spans="1:5" x14ac:dyDescent="0.2">
      <c r="E122" s="3"/>
    </row>
    <row r="125" spans="1:5" x14ac:dyDescent="0.2">
      <c r="E125" s="30"/>
    </row>
  </sheetData>
  <mergeCells count="11">
    <mergeCell ref="A69:E69"/>
    <mergeCell ref="A118:E118"/>
    <mergeCell ref="A3:E3"/>
    <mergeCell ref="A4:E4"/>
    <mergeCell ref="A71:A72"/>
    <mergeCell ref="B71:B72"/>
    <mergeCell ref="C71:C72"/>
    <mergeCell ref="A64:E64"/>
    <mergeCell ref="D71:D72"/>
    <mergeCell ref="E71:E72"/>
    <mergeCell ref="A68:E68"/>
  </mergeCells>
  <phoneticPr fontId="10" type="noConversion"/>
  <conditionalFormatting sqref="E87 E112:E114 E96:E98 E109 A87:D109 A110:A113 B110:D114 D73:D85 E73:E75 A71:C85 E60:E63 A64 E12 E48 E41 E44 E30:E31 E37:E38 E25 E22 E15 E8:E9 E56 E51 D8:D44 D46:D63 A8:C63">
    <cfRule type="cellIs" dxfId="7" priority="2" stopIfTrue="1" operator="equal">
      <formula>0</formula>
    </cfRule>
  </conditionalFormatting>
  <printOptions horizontalCentered="1"/>
  <pageMargins left="0.5" right="0.25" top="0.5" bottom="0.2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election activeCell="A18" sqref="A18"/>
    </sheetView>
  </sheetViews>
  <sheetFormatPr defaultRowHeight="15" x14ac:dyDescent="0.25"/>
  <cols>
    <col min="1" max="1" width="47" customWidth="1"/>
    <col min="3" max="4" width="13.28515625" customWidth="1"/>
  </cols>
  <sheetData>
    <row r="1" spans="1:4" ht="15.75" x14ac:dyDescent="0.25">
      <c r="A1" s="325" t="s">
        <v>415</v>
      </c>
      <c r="B1" s="1"/>
      <c r="C1" s="1"/>
      <c r="D1" s="1"/>
    </row>
    <row r="2" spans="1:4" ht="15.75" x14ac:dyDescent="0.25">
      <c r="A2" s="286" t="s">
        <v>476</v>
      </c>
      <c r="B2" s="264"/>
      <c r="C2" s="264"/>
      <c r="D2" s="264"/>
    </row>
    <row r="3" spans="1:4" ht="2.25" customHeight="1" x14ac:dyDescent="0.25">
      <c r="A3" s="215"/>
      <c r="B3" s="218"/>
      <c r="C3" s="218"/>
      <c r="D3" s="218"/>
    </row>
    <row r="5" spans="1:4" ht="20.25" x14ac:dyDescent="0.3">
      <c r="A5" s="527" t="s">
        <v>405</v>
      </c>
      <c r="B5" s="527"/>
      <c r="C5" s="527"/>
      <c r="D5" s="527"/>
    </row>
    <row r="6" spans="1:4" ht="18" thickBot="1" x14ac:dyDescent="0.35">
      <c r="A6" s="197"/>
      <c r="B6" s="198"/>
      <c r="C6" s="198"/>
      <c r="D6" s="197"/>
    </row>
    <row r="7" spans="1:4" ht="29.25" thickTop="1" x14ac:dyDescent="0.25">
      <c r="A7" s="199" t="s">
        <v>148</v>
      </c>
      <c r="B7" s="200" t="s">
        <v>62</v>
      </c>
      <c r="C7" s="238" t="s">
        <v>459</v>
      </c>
      <c r="D7" s="239" t="s">
        <v>460</v>
      </c>
    </row>
    <row r="8" spans="1:4" ht="18" customHeight="1" x14ac:dyDescent="0.25">
      <c r="A8" s="201" t="s">
        <v>406</v>
      </c>
      <c r="B8" s="202"/>
      <c r="C8" s="202"/>
      <c r="D8" s="203"/>
    </row>
    <row r="9" spans="1:4" ht="18" customHeight="1" x14ac:dyDescent="0.25">
      <c r="A9" s="201" t="s">
        <v>407</v>
      </c>
      <c r="B9" s="202"/>
      <c r="C9" s="202"/>
      <c r="D9" s="203"/>
    </row>
    <row r="10" spans="1:4" ht="18" customHeight="1" x14ac:dyDescent="0.25">
      <c r="A10" s="201" t="s">
        <v>408</v>
      </c>
      <c r="B10" s="202"/>
      <c r="C10" s="202"/>
      <c r="D10" s="203"/>
    </row>
    <row r="11" spans="1:4" ht="18" customHeight="1" x14ac:dyDescent="0.25">
      <c r="A11" s="201" t="s">
        <v>409</v>
      </c>
      <c r="B11" s="202"/>
      <c r="C11" s="202"/>
      <c r="D11" s="203"/>
    </row>
    <row r="12" spans="1:4" ht="18" customHeight="1" x14ac:dyDescent="0.25">
      <c r="A12" s="201" t="s">
        <v>410</v>
      </c>
      <c r="B12" s="202"/>
      <c r="C12" s="204"/>
      <c r="D12" s="205"/>
    </row>
    <row r="13" spans="1:4" ht="18" customHeight="1" thickBot="1" x14ac:dyDescent="0.3">
      <c r="A13" s="206" t="s">
        <v>411</v>
      </c>
      <c r="B13" s="207"/>
      <c r="C13" s="207"/>
      <c r="D13" s="208"/>
    </row>
    <row r="14" spans="1:4" ht="18" thickTop="1" x14ac:dyDescent="0.3">
      <c r="A14" s="197"/>
      <c r="B14" s="198"/>
      <c r="C14" s="198"/>
      <c r="D14" s="197"/>
    </row>
    <row r="15" spans="1:4" x14ac:dyDescent="0.25">
      <c r="A15" s="5"/>
      <c r="B15" s="528" t="s">
        <v>461</v>
      </c>
      <c r="C15" s="528"/>
      <c r="D15" s="528"/>
    </row>
    <row r="16" spans="1:4" x14ac:dyDescent="0.25">
      <c r="A16" s="7" t="s">
        <v>412</v>
      </c>
      <c r="B16" s="529" t="s">
        <v>413</v>
      </c>
      <c r="C16" s="529"/>
      <c r="D16" s="529"/>
    </row>
    <row r="17" spans="1:4" x14ac:dyDescent="0.25">
      <c r="A17" s="5" t="s">
        <v>479</v>
      </c>
      <c r="B17" s="530" t="s">
        <v>175</v>
      </c>
      <c r="C17" s="530"/>
      <c r="D17" s="530"/>
    </row>
    <row r="18" spans="1:4" x14ac:dyDescent="0.25">
      <c r="A18" s="5"/>
      <c r="B18" s="5"/>
      <c r="C18" s="5"/>
      <c r="D18" s="5"/>
    </row>
    <row r="19" spans="1:4" x14ac:dyDescent="0.25">
      <c r="A19" s="5"/>
      <c r="B19" s="5"/>
      <c r="C19" s="5"/>
      <c r="D19" s="5"/>
    </row>
    <row r="20" spans="1:4" x14ac:dyDescent="0.25">
      <c r="A20" s="5"/>
      <c r="B20" s="5"/>
      <c r="C20" s="5"/>
      <c r="D20" s="5"/>
    </row>
    <row r="21" spans="1:4" x14ac:dyDescent="0.25">
      <c r="A21" s="5"/>
      <c r="B21" s="5"/>
      <c r="C21" s="5"/>
      <c r="D21" s="5"/>
    </row>
    <row r="24" spans="1:4" x14ac:dyDescent="0.25">
      <c r="A24" s="190" t="s">
        <v>431</v>
      </c>
      <c r="C24" s="190" t="s">
        <v>430</v>
      </c>
    </row>
    <row r="50" spans="1:4" x14ac:dyDescent="0.25">
      <c r="A50" s="526">
        <f>CDKT!A118+1</f>
        <v>8</v>
      </c>
      <c r="B50" s="526"/>
      <c r="C50" s="526"/>
      <c r="D50" s="526"/>
    </row>
  </sheetData>
  <mergeCells count="5">
    <mergeCell ref="A50:D50"/>
    <mergeCell ref="A5:D5"/>
    <mergeCell ref="B15:D15"/>
    <mergeCell ref="B16:D16"/>
    <mergeCell ref="B17:D17"/>
  </mergeCells>
  <phoneticPr fontId="10" type="noConversion"/>
  <printOptions horizontalCentered="1"/>
  <pageMargins left="0.75" right="0.25" top="0.75" bottom="0.5"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showGridLines="0" topLeftCell="A13" workbookViewId="0">
      <selection activeCell="G8" sqref="G8"/>
    </sheetView>
  </sheetViews>
  <sheetFormatPr defaultColWidth="9" defaultRowHeight="15" x14ac:dyDescent="0.25"/>
  <cols>
    <col min="1" max="1" width="47.140625" style="3" customWidth="1"/>
    <col min="2" max="2" width="5.5703125" style="3" customWidth="1"/>
    <col min="3" max="3" width="6.5703125" style="3" bestFit="1" customWidth="1"/>
    <col min="4" max="4" width="18.42578125" style="32" customWidth="1"/>
    <col min="5" max="5" width="16.140625" style="33" customWidth="1"/>
    <col min="6" max="16384" width="9" style="3"/>
  </cols>
  <sheetData>
    <row r="1" spans="1:5" ht="15.75" x14ac:dyDescent="0.25">
      <c r="A1" s="325" t="s">
        <v>415</v>
      </c>
      <c r="B1" s="31"/>
      <c r="C1" s="31"/>
    </row>
    <row r="2" spans="1:5" ht="15.75" x14ac:dyDescent="0.25">
      <c r="A2" s="286" t="s">
        <v>477</v>
      </c>
      <c r="B2" s="31"/>
      <c r="C2" s="31"/>
    </row>
    <row r="3" spans="1:5" ht="3.75" customHeight="1" x14ac:dyDescent="0.25">
      <c r="A3" s="209"/>
      <c r="B3" s="34"/>
      <c r="C3" s="34"/>
      <c r="D3" s="35"/>
      <c r="E3" s="36"/>
    </row>
    <row r="5" spans="1:5" ht="18.75" x14ac:dyDescent="0.3">
      <c r="A5" s="531" t="s">
        <v>145</v>
      </c>
      <c r="B5" s="531"/>
      <c r="C5" s="531"/>
      <c r="D5" s="531"/>
      <c r="E5" s="531"/>
    </row>
    <row r="6" spans="1:5" ht="15.75" x14ac:dyDescent="0.25">
      <c r="A6" s="516" t="s">
        <v>320</v>
      </c>
      <c r="B6" s="516"/>
      <c r="C6" s="516"/>
      <c r="D6" s="516"/>
      <c r="E6" s="516"/>
    </row>
    <row r="7" spans="1:5" ht="16.5" thickBot="1" x14ac:dyDescent="0.3">
      <c r="A7" s="37"/>
      <c r="E7" s="38" t="s">
        <v>146</v>
      </c>
    </row>
    <row r="8" spans="1:5" ht="43.5" thickTop="1" x14ac:dyDescent="0.2">
      <c r="A8" s="236" t="s">
        <v>148</v>
      </c>
      <c r="B8" s="237" t="s">
        <v>61</v>
      </c>
      <c r="C8" s="237" t="s">
        <v>62</v>
      </c>
      <c r="D8" s="251" t="s">
        <v>147</v>
      </c>
      <c r="E8" s="239" t="s">
        <v>149</v>
      </c>
    </row>
    <row r="9" spans="1:5" x14ac:dyDescent="0.25">
      <c r="A9" s="240">
        <v>1</v>
      </c>
      <c r="B9" s="8">
        <v>2</v>
      </c>
      <c r="C9" s="8">
        <v>3</v>
      </c>
      <c r="D9" s="196"/>
      <c r="E9" s="252" t="s">
        <v>150</v>
      </c>
    </row>
    <row r="10" spans="1:5" s="39" customFormat="1" ht="15" customHeight="1" x14ac:dyDescent="0.2">
      <c r="A10" s="253" t="s">
        <v>151</v>
      </c>
      <c r="B10" s="40" t="s">
        <v>152</v>
      </c>
      <c r="C10" s="41">
        <v>11</v>
      </c>
      <c r="D10" s="195">
        <v>27151098435</v>
      </c>
      <c r="E10" s="254">
        <v>215612464008</v>
      </c>
    </row>
    <row r="11" spans="1:5" s="44" customFormat="1" x14ac:dyDescent="0.25">
      <c r="A11" s="253" t="s">
        <v>153</v>
      </c>
      <c r="B11" s="40" t="s">
        <v>154</v>
      </c>
      <c r="C11" s="41">
        <v>12</v>
      </c>
      <c r="D11" s="43">
        <v>100487877</v>
      </c>
      <c r="E11" s="254">
        <v>204242634</v>
      </c>
    </row>
    <row r="12" spans="1:5" s="44" customFormat="1" ht="29.25" x14ac:dyDescent="0.25">
      <c r="A12" s="253" t="s">
        <v>155</v>
      </c>
      <c r="B12" s="41">
        <v>10</v>
      </c>
      <c r="C12" s="41">
        <v>13</v>
      </c>
      <c r="D12" s="42">
        <v>27050610558</v>
      </c>
      <c r="E12" s="255">
        <v>215408221374</v>
      </c>
    </row>
    <row r="13" spans="1:5" s="44" customFormat="1" x14ac:dyDescent="0.25">
      <c r="A13" s="253" t="s">
        <v>156</v>
      </c>
      <c r="B13" s="41">
        <v>11</v>
      </c>
      <c r="C13" s="41">
        <v>14</v>
      </c>
      <c r="D13" s="43">
        <v>20984296382</v>
      </c>
      <c r="E13" s="254">
        <v>204138427310</v>
      </c>
    </row>
    <row r="14" spans="1:5" s="44" customFormat="1" ht="29.25" x14ac:dyDescent="0.25">
      <c r="A14" s="253" t="s">
        <v>157</v>
      </c>
      <c r="B14" s="45">
        <v>20</v>
      </c>
      <c r="C14" s="41"/>
      <c r="D14" s="42">
        <v>6066314176</v>
      </c>
      <c r="E14" s="255">
        <v>11269794064</v>
      </c>
    </row>
    <row r="15" spans="1:5" s="44" customFormat="1" x14ac:dyDescent="0.25">
      <c r="A15" s="253" t="s">
        <v>158</v>
      </c>
      <c r="B15" s="41">
        <v>21</v>
      </c>
      <c r="C15" s="41">
        <v>15</v>
      </c>
      <c r="D15" s="43">
        <v>4277831296</v>
      </c>
      <c r="E15" s="254">
        <v>6708492179</v>
      </c>
    </row>
    <row r="16" spans="1:5" s="44" customFormat="1" x14ac:dyDescent="0.25">
      <c r="A16" s="253" t="s">
        <v>159</v>
      </c>
      <c r="B16" s="41">
        <v>22</v>
      </c>
      <c r="C16" s="41">
        <v>16</v>
      </c>
      <c r="D16" s="43">
        <v>11804036</v>
      </c>
      <c r="E16" s="254">
        <v>1250902367</v>
      </c>
    </row>
    <row r="17" spans="1:5" s="48" customFormat="1" x14ac:dyDescent="0.25">
      <c r="A17" s="256" t="s">
        <v>160</v>
      </c>
      <c r="B17" s="46">
        <v>23</v>
      </c>
      <c r="C17" s="46"/>
      <c r="D17" s="47"/>
      <c r="E17" s="257">
        <v>607309604</v>
      </c>
    </row>
    <row r="18" spans="1:5" s="44" customFormat="1" x14ac:dyDescent="0.25">
      <c r="A18" s="253" t="s">
        <v>161</v>
      </c>
      <c r="B18" s="41">
        <v>24</v>
      </c>
      <c r="C18" s="532"/>
      <c r="D18" s="43">
        <v>804925405</v>
      </c>
      <c r="E18" s="254">
        <v>3663134600</v>
      </c>
    </row>
    <row r="19" spans="1:5" s="44" customFormat="1" x14ac:dyDescent="0.25">
      <c r="A19" s="253" t="s">
        <v>162</v>
      </c>
      <c r="B19" s="41">
        <v>25</v>
      </c>
      <c r="C19" s="532"/>
      <c r="D19" s="43">
        <v>13236130287</v>
      </c>
      <c r="E19" s="254">
        <v>10264051284</v>
      </c>
    </row>
    <row r="20" spans="1:5" s="44" customFormat="1" x14ac:dyDescent="0.25">
      <c r="A20" s="253" t="s">
        <v>163</v>
      </c>
      <c r="B20" s="45">
        <v>30</v>
      </c>
      <c r="C20" s="532"/>
      <c r="D20" s="42">
        <v>-3708714256</v>
      </c>
      <c r="E20" s="255">
        <v>2800197992</v>
      </c>
    </row>
    <row r="21" spans="1:5" s="44" customFormat="1" x14ac:dyDescent="0.25">
      <c r="A21" s="258" t="s">
        <v>164</v>
      </c>
      <c r="B21" s="45"/>
      <c r="C21" s="532"/>
      <c r="D21" s="43"/>
      <c r="E21" s="254">
        <v>0</v>
      </c>
    </row>
    <row r="22" spans="1:5" s="44" customFormat="1" x14ac:dyDescent="0.25">
      <c r="A22" s="253" t="s">
        <v>165</v>
      </c>
      <c r="B22" s="41">
        <v>31</v>
      </c>
      <c r="C22" s="41"/>
      <c r="D22" s="43">
        <v>5696756110</v>
      </c>
      <c r="E22" s="254">
        <v>9335549822</v>
      </c>
    </row>
    <row r="23" spans="1:5" s="44" customFormat="1" x14ac:dyDescent="0.25">
      <c r="A23" s="253" t="s">
        <v>166</v>
      </c>
      <c r="B23" s="41">
        <v>32</v>
      </c>
      <c r="C23" s="41"/>
      <c r="D23" s="43">
        <v>2979277908</v>
      </c>
      <c r="E23" s="254">
        <v>5349162809</v>
      </c>
    </row>
    <row r="24" spans="1:5" s="44" customFormat="1" x14ac:dyDescent="0.25">
      <c r="A24" s="253" t="s">
        <v>167</v>
      </c>
      <c r="B24" s="41">
        <v>40</v>
      </c>
      <c r="C24" s="41"/>
      <c r="D24" s="42">
        <v>2717478202</v>
      </c>
      <c r="E24" s="255">
        <v>3986387013</v>
      </c>
    </row>
    <row r="25" spans="1:5" s="44" customFormat="1" ht="29.25" x14ac:dyDescent="0.25">
      <c r="A25" s="253" t="s">
        <v>168</v>
      </c>
      <c r="B25" s="49">
        <v>50</v>
      </c>
      <c r="C25" s="49"/>
      <c r="D25" s="50">
        <v>-991236054</v>
      </c>
      <c r="E25" s="255">
        <v>6786585005</v>
      </c>
    </row>
    <row r="26" spans="1:5" s="44" customFormat="1" x14ac:dyDescent="0.25">
      <c r="A26" s="253" t="s">
        <v>169</v>
      </c>
      <c r="B26" s="41">
        <v>51</v>
      </c>
      <c r="C26" s="41">
        <v>17</v>
      </c>
      <c r="D26" s="43"/>
      <c r="E26" s="255">
        <v>867659559</v>
      </c>
    </row>
    <row r="27" spans="1:5" s="44" customFormat="1" x14ac:dyDescent="0.25">
      <c r="A27" s="253" t="s">
        <v>170</v>
      </c>
      <c r="B27" s="41">
        <v>52</v>
      </c>
      <c r="C27" s="41"/>
      <c r="D27" s="43"/>
      <c r="E27" s="259"/>
    </row>
    <row r="28" spans="1:5" s="44" customFormat="1" x14ac:dyDescent="0.25">
      <c r="A28" s="253" t="s">
        <v>171</v>
      </c>
      <c r="B28" s="49">
        <v>60</v>
      </c>
      <c r="C28" s="534"/>
      <c r="D28" s="50">
        <v>-991236054</v>
      </c>
      <c r="E28" s="255">
        <v>5918925446</v>
      </c>
    </row>
    <row r="29" spans="1:5" s="44" customFormat="1" x14ac:dyDescent="0.25">
      <c r="A29" s="253" t="s">
        <v>172</v>
      </c>
      <c r="B29" s="49"/>
      <c r="C29" s="534"/>
      <c r="D29" s="43">
        <v>0</v>
      </c>
      <c r="E29" s="254"/>
    </row>
    <row r="30" spans="1:5" s="44" customFormat="1" ht="15.75" thickBot="1" x14ac:dyDescent="0.3">
      <c r="A30" s="260" t="s">
        <v>173</v>
      </c>
      <c r="B30" s="261">
        <v>70</v>
      </c>
      <c r="C30" s="261"/>
      <c r="D30" s="262">
        <v>-107.25572364087908</v>
      </c>
      <c r="E30" s="263">
        <v>656</v>
      </c>
    </row>
    <row r="31" spans="1:5" s="44" customFormat="1" ht="15.75" thickTop="1" x14ac:dyDescent="0.25">
      <c r="A31" s="51"/>
      <c r="B31" s="52"/>
      <c r="C31" s="52"/>
      <c r="D31" s="53"/>
      <c r="E31" s="54"/>
    </row>
    <row r="32" spans="1:5" x14ac:dyDescent="0.25">
      <c r="A32" s="55" t="s">
        <v>174</v>
      </c>
      <c r="B32" s="5"/>
      <c r="C32" s="5"/>
      <c r="D32" s="56"/>
    </row>
    <row r="33" spans="1:5" ht="14.45" customHeight="1" x14ac:dyDescent="0.25">
      <c r="A33" s="5"/>
      <c r="B33" s="528" t="s">
        <v>461</v>
      </c>
      <c r="C33" s="528"/>
      <c r="D33" s="528"/>
      <c r="E33" s="528"/>
    </row>
    <row r="34" spans="1:5" s="44" customFormat="1" ht="15.75" customHeight="1" x14ac:dyDescent="0.25">
      <c r="A34" s="7" t="s">
        <v>414</v>
      </c>
      <c r="B34" s="529" t="s">
        <v>413</v>
      </c>
      <c r="C34" s="529"/>
      <c r="D34" s="529"/>
      <c r="E34" s="529"/>
    </row>
    <row r="35" spans="1:5" s="44" customFormat="1" ht="15" customHeight="1" x14ac:dyDescent="0.25">
      <c r="A35" s="5" t="s">
        <v>432</v>
      </c>
      <c r="B35" s="530" t="s">
        <v>175</v>
      </c>
      <c r="C35" s="530"/>
      <c r="D35" s="530"/>
      <c r="E35" s="530"/>
    </row>
    <row r="36" spans="1:5" s="44" customFormat="1" x14ac:dyDescent="0.25">
      <c r="A36" s="5"/>
      <c r="B36" s="5"/>
      <c r="C36" s="5"/>
      <c r="D36" s="5"/>
      <c r="E36"/>
    </row>
    <row r="37" spans="1:5" x14ac:dyDescent="0.25">
      <c r="A37" s="5"/>
      <c r="B37" s="5"/>
      <c r="C37" s="5"/>
      <c r="D37" s="5"/>
      <c r="E37"/>
    </row>
    <row r="38" spans="1:5" x14ac:dyDescent="0.25">
      <c r="A38" s="5"/>
      <c r="B38" s="5"/>
      <c r="C38" s="5"/>
    </row>
    <row r="39" spans="1:5" x14ac:dyDescent="0.25">
      <c r="A39" s="5"/>
      <c r="B39" s="5"/>
      <c r="C39" s="5"/>
    </row>
    <row r="40" spans="1:5" x14ac:dyDescent="0.25">
      <c r="A40" s="5"/>
      <c r="B40" s="5"/>
      <c r="C40" s="5"/>
    </row>
    <row r="41" spans="1:5" x14ac:dyDescent="0.25">
      <c r="A41" s="5"/>
      <c r="B41" s="5"/>
      <c r="C41" s="5"/>
    </row>
    <row r="42" spans="1:5" ht="15" customHeight="1" x14ac:dyDescent="0.25">
      <c r="A42" s="190" t="s">
        <v>431</v>
      </c>
      <c r="B42"/>
      <c r="C42" s="533" t="s">
        <v>433</v>
      </c>
      <c r="D42" s="533"/>
      <c r="E42" s="533"/>
    </row>
    <row r="43" spans="1:5" x14ac:dyDescent="0.25">
      <c r="A43" s="5"/>
      <c r="B43" s="5"/>
      <c r="C43" s="5"/>
    </row>
    <row r="44" spans="1:5" x14ac:dyDescent="0.25">
      <c r="A44" s="5"/>
      <c r="B44" s="5"/>
      <c r="C44" s="5"/>
    </row>
    <row r="45" spans="1:5" x14ac:dyDescent="0.25">
      <c r="A45" s="5"/>
      <c r="B45" s="5"/>
      <c r="C45" s="5"/>
    </row>
    <row r="46" spans="1:5" x14ac:dyDescent="0.25">
      <c r="A46" s="5"/>
      <c r="B46" s="5"/>
      <c r="C46" s="5"/>
    </row>
    <row r="47" spans="1:5" x14ac:dyDescent="0.25">
      <c r="A47" s="5"/>
      <c r="B47" s="5"/>
      <c r="C47" s="5"/>
    </row>
    <row r="48" spans="1:5" x14ac:dyDescent="0.25">
      <c r="A48" s="5"/>
      <c r="B48" s="5"/>
      <c r="C48" s="5"/>
    </row>
    <row r="49" spans="1:5" x14ac:dyDescent="0.25">
      <c r="A49" s="5"/>
      <c r="B49" s="5"/>
      <c r="C49" s="5"/>
    </row>
    <row r="50" spans="1:5" ht="12.75" x14ac:dyDescent="0.2">
      <c r="A50" s="514">
        <f>NBang!A50+1</f>
        <v>9</v>
      </c>
      <c r="B50" s="514"/>
      <c r="C50" s="514"/>
      <c r="D50" s="514"/>
      <c r="E50" s="514"/>
    </row>
    <row r="51" spans="1:5" x14ac:dyDescent="0.25">
      <c r="A51" s="5"/>
      <c r="B51" s="5"/>
      <c r="C51" s="5"/>
    </row>
    <row r="52" spans="1:5" x14ac:dyDescent="0.25">
      <c r="A52" s="5"/>
      <c r="B52" s="5"/>
      <c r="C52" s="5"/>
    </row>
    <row r="53" spans="1:5" x14ac:dyDescent="0.25">
      <c r="A53" s="5"/>
      <c r="B53" s="5"/>
      <c r="C53" s="5"/>
    </row>
    <row r="54" spans="1:5" x14ac:dyDescent="0.25">
      <c r="A54" s="5"/>
      <c r="B54" s="5"/>
      <c r="C54" s="5"/>
    </row>
    <row r="55" spans="1:5" x14ac:dyDescent="0.25">
      <c r="A55" s="5"/>
      <c r="B55" s="5"/>
      <c r="C55" s="5"/>
    </row>
    <row r="56" spans="1:5" x14ac:dyDescent="0.25">
      <c r="A56" s="5"/>
      <c r="B56" s="5"/>
      <c r="C56" s="5"/>
    </row>
    <row r="57" spans="1:5" x14ac:dyDescent="0.25">
      <c r="A57" s="5"/>
      <c r="B57" s="5"/>
      <c r="C57" s="5"/>
    </row>
    <row r="58" spans="1:5" x14ac:dyDescent="0.25">
      <c r="A58" s="5"/>
      <c r="B58" s="5"/>
      <c r="C58" s="5"/>
    </row>
    <row r="59" spans="1:5" x14ac:dyDescent="0.25">
      <c r="A59" s="5"/>
      <c r="B59" s="5"/>
      <c r="C59" s="5"/>
    </row>
    <row r="60" spans="1:5" x14ac:dyDescent="0.25">
      <c r="A60" s="5"/>
      <c r="B60" s="5"/>
      <c r="C60" s="5"/>
    </row>
    <row r="61" spans="1:5" x14ac:dyDescent="0.25">
      <c r="A61" s="5"/>
      <c r="B61" s="5"/>
      <c r="C61" s="5"/>
    </row>
    <row r="62" spans="1:5" x14ac:dyDescent="0.25">
      <c r="A62" s="5"/>
      <c r="B62" s="5"/>
      <c r="C62" s="5"/>
    </row>
    <row r="63" spans="1:5" x14ac:dyDescent="0.25">
      <c r="A63" s="5"/>
      <c r="B63" s="5"/>
      <c r="C63" s="5"/>
    </row>
    <row r="64" spans="1:5" x14ac:dyDescent="0.25">
      <c r="A64" s="5"/>
      <c r="B64" s="5"/>
      <c r="C64" s="5"/>
    </row>
    <row r="65" spans="1:3" x14ac:dyDescent="0.25">
      <c r="A65" s="5"/>
      <c r="B65" s="5"/>
      <c r="C65" s="5"/>
    </row>
    <row r="66" spans="1:3" x14ac:dyDescent="0.25">
      <c r="A66" s="5"/>
      <c r="B66" s="5"/>
      <c r="C66" s="5"/>
    </row>
    <row r="67" spans="1:3" x14ac:dyDescent="0.25">
      <c r="A67" s="5"/>
      <c r="B67" s="5"/>
      <c r="C67" s="5"/>
    </row>
    <row r="68" spans="1:3" x14ac:dyDescent="0.25">
      <c r="A68" s="5"/>
      <c r="B68" s="5"/>
      <c r="C68" s="5"/>
    </row>
    <row r="69" spans="1:3" x14ac:dyDescent="0.25">
      <c r="A69" s="5"/>
      <c r="B69" s="5"/>
      <c r="C69" s="5"/>
    </row>
    <row r="70" spans="1:3" x14ac:dyDescent="0.25">
      <c r="A70" s="5"/>
      <c r="B70" s="5"/>
      <c r="C70" s="5"/>
    </row>
    <row r="71" spans="1:3" x14ac:dyDescent="0.25">
      <c r="A71" s="5"/>
      <c r="B71" s="5"/>
      <c r="C71" s="5"/>
    </row>
    <row r="72" spans="1:3" x14ac:dyDescent="0.25">
      <c r="A72" s="5"/>
      <c r="B72" s="5"/>
      <c r="C72" s="5"/>
    </row>
    <row r="73" spans="1:3" x14ac:dyDescent="0.25">
      <c r="A73" s="5"/>
      <c r="B73" s="5"/>
      <c r="C73" s="5"/>
    </row>
    <row r="74" spans="1:3" x14ac:dyDescent="0.25">
      <c r="A74" s="5"/>
      <c r="B74" s="5"/>
      <c r="C74" s="5"/>
    </row>
    <row r="75" spans="1:3" x14ac:dyDescent="0.25">
      <c r="A75" s="5"/>
      <c r="B75" s="5"/>
      <c r="C75" s="5"/>
    </row>
    <row r="76" spans="1:3" x14ac:dyDescent="0.25">
      <c r="A76" s="5"/>
      <c r="B76" s="5"/>
      <c r="C76" s="5"/>
    </row>
    <row r="77" spans="1:3" x14ac:dyDescent="0.25">
      <c r="A77" s="5"/>
      <c r="B77" s="5"/>
      <c r="C77" s="5"/>
    </row>
    <row r="78" spans="1:3" x14ac:dyDescent="0.25">
      <c r="A78" s="5"/>
      <c r="B78" s="5"/>
      <c r="C78" s="5"/>
    </row>
    <row r="79" spans="1:3" x14ac:dyDescent="0.25">
      <c r="A79" s="5"/>
      <c r="B79" s="5"/>
      <c r="C79" s="5"/>
    </row>
    <row r="80" spans="1:3" x14ac:dyDescent="0.25">
      <c r="A80" s="5"/>
      <c r="B80" s="5"/>
      <c r="C80" s="5"/>
    </row>
    <row r="81" spans="1:3" x14ac:dyDescent="0.25">
      <c r="A81" s="5"/>
      <c r="B81" s="5"/>
      <c r="C81" s="5"/>
    </row>
    <row r="82" spans="1:3" x14ac:dyDescent="0.25">
      <c r="A82" s="5"/>
      <c r="B82" s="5"/>
      <c r="C82" s="5"/>
    </row>
    <row r="83" spans="1:3" x14ac:dyDescent="0.25">
      <c r="A83" s="5"/>
      <c r="B83" s="5"/>
      <c r="C83" s="5"/>
    </row>
    <row r="84" spans="1:3" x14ac:dyDescent="0.25">
      <c r="A84" s="5"/>
      <c r="B84" s="5"/>
      <c r="C84" s="5"/>
    </row>
    <row r="85" spans="1:3" x14ac:dyDescent="0.25">
      <c r="A85" s="5"/>
      <c r="B85" s="5"/>
      <c r="C85" s="5"/>
    </row>
    <row r="86" spans="1:3" x14ac:dyDescent="0.25">
      <c r="A86" s="5"/>
      <c r="B86" s="5"/>
      <c r="C86" s="5"/>
    </row>
    <row r="87" spans="1:3" x14ac:dyDescent="0.25">
      <c r="A87" s="5"/>
      <c r="B87" s="5"/>
      <c r="C87" s="5"/>
    </row>
    <row r="88" spans="1:3" x14ac:dyDescent="0.25">
      <c r="A88" s="5"/>
      <c r="B88" s="5"/>
      <c r="C88" s="5"/>
    </row>
    <row r="89" spans="1:3" x14ac:dyDescent="0.25">
      <c r="A89" s="5"/>
      <c r="B89" s="5"/>
      <c r="C89" s="5"/>
    </row>
    <row r="90" spans="1:3" x14ac:dyDescent="0.25">
      <c r="A90" s="5"/>
      <c r="B90" s="5"/>
      <c r="C90" s="5"/>
    </row>
    <row r="91" spans="1:3" x14ac:dyDescent="0.25">
      <c r="A91" s="5"/>
      <c r="B91" s="5"/>
      <c r="C91" s="5"/>
    </row>
    <row r="92" spans="1:3" x14ac:dyDescent="0.25">
      <c r="A92" s="5"/>
      <c r="B92" s="5"/>
      <c r="C92" s="5"/>
    </row>
    <row r="93" spans="1:3" x14ac:dyDescent="0.25">
      <c r="A93" s="5"/>
      <c r="B93" s="5"/>
      <c r="C93" s="5"/>
    </row>
    <row r="94" spans="1:3" x14ac:dyDescent="0.25">
      <c r="A94" s="5"/>
      <c r="B94" s="5"/>
      <c r="C94" s="5"/>
    </row>
    <row r="95" spans="1:3" x14ac:dyDescent="0.25">
      <c r="A95" s="5"/>
      <c r="B95" s="5"/>
      <c r="C95" s="5"/>
    </row>
  </sheetData>
  <mergeCells count="10">
    <mergeCell ref="A5:E5"/>
    <mergeCell ref="A6:E6"/>
    <mergeCell ref="C18:C19"/>
    <mergeCell ref="C20:C21"/>
    <mergeCell ref="C42:E42"/>
    <mergeCell ref="A50:E50"/>
    <mergeCell ref="B33:E33"/>
    <mergeCell ref="B34:E34"/>
    <mergeCell ref="B35:E35"/>
    <mergeCell ref="C28:C29"/>
  </mergeCells>
  <phoneticPr fontId="10" type="noConversion"/>
  <conditionalFormatting sqref="A10:E31">
    <cfRule type="cellIs" dxfId="6" priority="1" stopIfTrue="1" operator="equal">
      <formula>0</formula>
    </cfRule>
  </conditionalFormatting>
  <printOptions horizontalCentered="1"/>
  <pageMargins left="0.5" right="0.25" top="0.75" bottom="0.2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topLeftCell="A28" workbookViewId="0">
      <selection activeCell="A50" sqref="A50:E50"/>
    </sheetView>
  </sheetViews>
  <sheetFormatPr defaultColWidth="9" defaultRowHeight="15" x14ac:dyDescent="0.25"/>
  <cols>
    <col min="1" max="1" width="46.85546875" style="5" customWidth="1"/>
    <col min="2" max="2" width="4.42578125" style="5" customWidth="1"/>
    <col min="3" max="3" width="6.5703125" style="5" bestFit="1" customWidth="1"/>
    <col min="4" max="4" width="15.7109375" style="5" customWidth="1"/>
    <col min="5" max="5" width="16.140625" style="60" customWidth="1"/>
    <col min="6" max="6" width="18" style="64" bestFit="1" customWidth="1"/>
    <col min="7" max="16384" width="9" style="5"/>
  </cols>
  <sheetData>
    <row r="1" spans="1:6" x14ac:dyDescent="0.25">
      <c r="A1" s="7" t="str">
        <f>'KQKD '!A1</f>
        <v>CÔNG TY CP TAXI GAS SÀI GÒN PETROLIMEX</v>
      </c>
      <c r="E1" s="59"/>
      <c r="F1" s="79"/>
    </row>
    <row r="2" spans="1:6" x14ac:dyDescent="0.25">
      <c r="A2" s="282" t="str">
        <f>'KQKD '!A2</f>
        <v>Đ/c: 178/6 Điện Biên Phủ, Phường 21, Quận Bình Thạnh, Tp. Hồ Chí Minh</v>
      </c>
      <c r="B2" s="282"/>
      <c r="C2" s="282"/>
      <c r="D2" s="282"/>
      <c r="E2" s="283"/>
      <c r="F2" s="76"/>
    </row>
    <row r="3" spans="1:6" x14ac:dyDescent="0.25">
      <c r="A3" s="7"/>
      <c r="E3" s="59"/>
      <c r="F3" s="76"/>
    </row>
    <row r="4" spans="1:6" ht="20.25" x14ac:dyDescent="0.3">
      <c r="A4" s="538" t="s">
        <v>176</v>
      </c>
      <c r="B4" s="538"/>
      <c r="C4" s="538"/>
      <c r="D4" s="538"/>
      <c r="E4" s="538"/>
      <c r="F4" s="80"/>
    </row>
    <row r="5" spans="1:6" x14ac:dyDescent="0.25">
      <c r="A5" s="539" t="s">
        <v>462</v>
      </c>
      <c r="B5" s="539"/>
      <c r="C5" s="539"/>
      <c r="D5" s="539"/>
      <c r="E5" s="539"/>
      <c r="F5" s="168"/>
    </row>
    <row r="6" spans="1:6" x14ac:dyDescent="0.25">
      <c r="A6" s="529" t="s">
        <v>320</v>
      </c>
      <c r="B6" s="529"/>
      <c r="C6" s="529"/>
      <c r="D6" s="529"/>
      <c r="E6" s="529"/>
    </row>
    <row r="7" spans="1:6" ht="15.75" thickBot="1" x14ac:dyDescent="0.3">
      <c r="A7" s="58"/>
      <c r="B7" s="58"/>
      <c r="C7" s="81"/>
      <c r="D7" s="81"/>
      <c r="E7" s="82" t="s">
        <v>59</v>
      </c>
      <c r="F7" s="83"/>
    </row>
    <row r="8" spans="1:6" ht="43.5" thickTop="1" x14ac:dyDescent="0.25">
      <c r="A8" s="236" t="s">
        <v>177</v>
      </c>
      <c r="B8" s="237" t="s">
        <v>61</v>
      </c>
      <c r="C8" s="265" t="s">
        <v>62</v>
      </c>
      <c r="D8" s="237" t="s">
        <v>147</v>
      </c>
      <c r="E8" s="266" t="s">
        <v>149</v>
      </c>
      <c r="F8" s="85"/>
    </row>
    <row r="9" spans="1:6" x14ac:dyDescent="0.25">
      <c r="A9" s="240">
        <v>1</v>
      </c>
      <c r="B9" s="8">
        <v>2</v>
      </c>
      <c r="C9" s="8">
        <v>3</v>
      </c>
      <c r="D9" s="8">
        <v>3</v>
      </c>
      <c r="E9" s="267">
        <v>3</v>
      </c>
      <c r="F9" s="86"/>
    </row>
    <row r="10" spans="1:6" x14ac:dyDescent="0.25">
      <c r="A10" s="223" t="s">
        <v>178</v>
      </c>
      <c r="B10" s="14"/>
      <c r="C10" s="14"/>
      <c r="D10" s="13"/>
      <c r="E10" s="268"/>
      <c r="F10" s="87"/>
    </row>
    <row r="11" spans="1:6" ht="30" x14ac:dyDescent="0.25">
      <c r="A11" s="225" t="s">
        <v>277</v>
      </c>
      <c r="B11" s="88" t="s">
        <v>152</v>
      </c>
      <c r="C11" s="14"/>
      <c r="D11" s="89">
        <v>33198949705</v>
      </c>
      <c r="E11" s="269">
        <v>204559044820</v>
      </c>
      <c r="F11" s="87"/>
    </row>
    <row r="12" spans="1:6" ht="30" x14ac:dyDescent="0.25">
      <c r="A12" s="225" t="s">
        <v>278</v>
      </c>
      <c r="B12" s="88" t="s">
        <v>154</v>
      </c>
      <c r="C12" s="14"/>
      <c r="D12" s="89">
        <v>-20194715196</v>
      </c>
      <c r="E12" s="269">
        <v>-220173872293</v>
      </c>
      <c r="F12" s="87"/>
    </row>
    <row r="13" spans="1:6" x14ac:dyDescent="0.25">
      <c r="A13" s="225" t="s">
        <v>279</v>
      </c>
      <c r="B13" s="88" t="s">
        <v>280</v>
      </c>
      <c r="C13" s="14"/>
      <c r="D13" s="89">
        <v>-2730473385</v>
      </c>
      <c r="E13" s="269">
        <v>-6169676429</v>
      </c>
      <c r="F13" s="87"/>
    </row>
    <row r="14" spans="1:6" x14ac:dyDescent="0.25">
      <c r="A14" s="225" t="s">
        <v>281</v>
      </c>
      <c r="B14" s="88" t="s">
        <v>282</v>
      </c>
      <c r="C14" s="14"/>
      <c r="D14" s="89"/>
      <c r="E14" s="269">
        <v>-607309604</v>
      </c>
      <c r="F14" s="87"/>
    </row>
    <row r="15" spans="1:6" x14ac:dyDescent="0.25">
      <c r="A15" s="225" t="s">
        <v>283</v>
      </c>
      <c r="B15" s="88" t="s">
        <v>284</v>
      </c>
      <c r="C15" s="14"/>
      <c r="D15" s="270">
        <v>-1538250483</v>
      </c>
      <c r="E15" s="269">
        <v>-1464403422</v>
      </c>
      <c r="F15" s="87"/>
    </row>
    <row r="16" spans="1:6" x14ac:dyDescent="0.25">
      <c r="A16" s="225" t="s">
        <v>285</v>
      </c>
      <c r="B16" s="88" t="s">
        <v>286</v>
      </c>
      <c r="C16" s="14"/>
      <c r="D16" s="89">
        <v>66174526261</v>
      </c>
      <c r="E16" s="269">
        <v>126062413837</v>
      </c>
      <c r="F16" s="95"/>
    </row>
    <row r="17" spans="1:6" s="91" customFormat="1" x14ac:dyDescent="0.25">
      <c r="A17" s="225" t="s">
        <v>287</v>
      </c>
      <c r="B17" s="88" t="s">
        <v>288</v>
      </c>
      <c r="C17" s="14"/>
      <c r="D17" s="89">
        <v>-70353105281</v>
      </c>
      <c r="E17" s="269">
        <v>-124139438245</v>
      </c>
      <c r="F17" s="169"/>
    </row>
    <row r="18" spans="1:6" x14ac:dyDescent="0.25">
      <c r="A18" s="271" t="s">
        <v>179</v>
      </c>
      <c r="B18" s="92" t="s">
        <v>289</v>
      </c>
      <c r="C18" s="93"/>
      <c r="D18" s="94">
        <v>4556931621</v>
      </c>
      <c r="E18" s="272">
        <v>-21933241336</v>
      </c>
      <c r="F18" s="86"/>
    </row>
    <row r="19" spans="1:6" x14ac:dyDescent="0.25">
      <c r="A19" s="223" t="s">
        <v>180</v>
      </c>
      <c r="B19" s="14"/>
      <c r="C19" s="14"/>
      <c r="D19" s="89"/>
      <c r="E19" s="269"/>
      <c r="F19" s="87"/>
    </row>
    <row r="20" spans="1:6" ht="30" x14ac:dyDescent="0.25">
      <c r="A20" s="225" t="s">
        <v>181</v>
      </c>
      <c r="B20" s="88" t="s">
        <v>290</v>
      </c>
      <c r="C20" s="14"/>
      <c r="D20" s="89">
        <v>-21771200</v>
      </c>
      <c r="E20" s="269">
        <v>-126836364</v>
      </c>
      <c r="F20" s="95"/>
    </row>
    <row r="21" spans="1:6" ht="30" x14ac:dyDescent="0.25">
      <c r="A21" s="225" t="s">
        <v>182</v>
      </c>
      <c r="B21" s="88" t="s">
        <v>291</v>
      </c>
      <c r="C21" s="14"/>
      <c r="D21" s="89">
        <v>6092600000</v>
      </c>
      <c r="E21" s="269">
        <v>0</v>
      </c>
      <c r="F21" s="87"/>
    </row>
    <row r="22" spans="1:6" ht="30" x14ac:dyDescent="0.25">
      <c r="A22" s="225" t="s">
        <v>183</v>
      </c>
      <c r="B22" s="88" t="s">
        <v>292</v>
      </c>
      <c r="C22" s="14"/>
      <c r="D22" s="273"/>
      <c r="E22" s="269">
        <v>0</v>
      </c>
      <c r="F22" s="87"/>
    </row>
    <row r="23" spans="1:6" ht="15.75" customHeight="1" x14ac:dyDescent="0.25">
      <c r="A23" s="225" t="s">
        <v>184</v>
      </c>
      <c r="B23" s="88" t="s">
        <v>293</v>
      </c>
      <c r="C23" s="14"/>
      <c r="D23" s="274"/>
      <c r="E23" s="269">
        <v>0</v>
      </c>
      <c r="F23" s="87"/>
    </row>
    <row r="24" spans="1:6" x14ac:dyDescent="0.25">
      <c r="A24" s="225" t="s">
        <v>185</v>
      </c>
      <c r="B24" s="88" t="s">
        <v>294</v>
      </c>
      <c r="C24" s="14"/>
      <c r="D24" s="89">
        <v>-35825444444</v>
      </c>
      <c r="E24" s="269">
        <v>-7500000000</v>
      </c>
      <c r="F24" s="95"/>
    </row>
    <row r="25" spans="1:6" x14ac:dyDescent="0.25">
      <c r="A25" s="225" t="s">
        <v>186</v>
      </c>
      <c r="B25" s="88" t="s">
        <v>295</v>
      </c>
      <c r="C25" s="14"/>
      <c r="D25" s="89">
        <v>2943734707</v>
      </c>
      <c r="E25" s="269">
        <v>7500000000</v>
      </c>
      <c r="F25" s="87"/>
    </row>
    <row r="26" spans="1:6" s="91" customFormat="1" x14ac:dyDescent="0.25">
      <c r="A26" s="225" t="s">
        <v>187</v>
      </c>
      <c r="B26" s="88" t="s">
        <v>296</v>
      </c>
      <c r="C26" s="14"/>
      <c r="D26" s="89">
        <v>368251009</v>
      </c>
      <c r="E26" s="269">
        <v>6268387553</v>
      </c>
      <c r="F26" s="90"/>
    </row>
    <row r="27" spans="1:6" x14ac:dyDescent="0.25">
      <c r="A27" s="271" t="s">
        <v>188</v>
      </c>
      <c r="B27" s="92" t="s">
        <v>297</v>
      </c>
      <c r="C27" s="93"/>
      <c r="D27" s="94">
        <v>-26442629928</v>
      </c>
      <c r="E27" s="272">
        <v>6141551189</v>
      </c>
      <c r="F27" s="86"/>
    </row>
    <row r="28" spans="1:6" x14ac:dyDescent="0.25">
      <c r="A28" s="223" t="s">
        <v>189</v>
      </c>
      <c r="B28" s="14"/>
      <c r="C28" s="14"/>
      <c r="D28" s="89"/>
      <c r="E28" s="269"/>
      <c r="F28" s="87"/>
    </row>
    <row r="29" spans="1:6" ht="15" customHeight="1" x14ac:dyDescent="0.25">
      <c r="A29" s="225" t="s">
        <v>190</v>
      </c>
      <c r="B29" s="88" t="s">
        <v>298</v>
      </c>
      <c r="C29" s="14"/>
      <c r="D29" s="89"/>
      <c r="E29" s="269">
        <v>0</v>
      </c>
      <c r="F29" s="87"/>
    </row>
    <row r="30" spans="1:6" ht="30" x14ac:dyDescent="0.25">
      <c r="A30" s="225" t="s">
        <v>191</v>
      </c>
      <c r="B30" s="88" t="s">
        <v>299</v>
      </c>
      <c r="C30" s="14"/>
      <c r="D30" s="89"/>
      <c r="E30" s="269">
        <v>0</v>
      </c>
      <c r="F30" s="87"/>
    </row>
    <row r="31" spans="1:6" x14ac:dyDescent="0.25">
      <c r="A31" s="225" t="s">
        <v>192</v>
      </c>
      <c r="B31" s="88" t="s">
        <v>300</v>
      </c>
      <c r="C31" s="14"/>
      <c r="D31" s="89"/>
      <c r="E31" s="269">
        <v>35300000000</v>
      </c>
      <c r="F31" s="87"/>
    </row>
    <row r="32" spans="1:6" x14ac:dyDescent="0.25">
      <c r="A32" s="225" t="s">
        <v>193</v>
      </c>
      <c r="B32" s="88" t="s">
        <v>301</v>
      </c>
      <c r="C32" s="14"/>
      <c r="D32" s="89"/>
      <c r="E32" s="269">
        <v>-35300000000</v>
      </c>
      <c r="F32" s="87"/>
    </row>
    <row r="33" spans="1:6" x14ac:dyDescent="0.25">
      <c r="A33" s="225" t="s">
        <v>194</v>
      </c>
      <c r="B33" s="88" t="s">
        <v>302</v>
      </c>
      <c r="C33" s="14"/>
      <c r="D33" s="89"/>
      <c r="E33" s="269"/>
      <c r="F33" s="87"/>
    </row>
    <row r="34" spans="1:6" s="91" customFormat="1" x14ac:dyDescent="0.25">
      <c r="A34" s="225" t="s">
        <v>195</v>
      </c>
      <c r="B34" s="88" t="s">
        <v>303</v>
      </c>
      <c r="C34" s="14"/>
      <c r="D34" s="89">
        <v>-4452048500</v>
      </c>
      <c r="E34" s="269">
        <v>-7272060465</v>
      </c>
      <c r="F34" s="90"/>
    </row>
    <row r="35" spans="1:6" s="7" customFormat="1" x14ac:dyDescent="0.2">
      <c r="A35" s="271" t="s">
        <v>196</v>
      </c>
      <c r="B35" s="92" t="s">
        <v>304</v>
      </c>
      <c r="C35" s="93"/>
      <c r="D35" s="94">
        <v>-4452048500</v>
      </c>
      <c r="E35" s="272">
        <v>-7272060465</v>
      </c>
      <c r="F35" s="86"/>
    </row>
    <row r="36" spans="1:6" ht="28.5" x14ac:dyDescent="0.25">
      <c r="A36" s="223" t="s">
        <v>197</v>
      </c>
      <c r="B36" s="96" t="s">
        <v>305</v>
      </c>
      <c r="C36" s="9"/>
      <c r="D36" s="97">
        <v>-26337746807</v>
      </c>
      <c r="E36" s="275">
        <v>-23063750612</v>
      </c>
      <c r="F36" s="98"/>
    </row>
    <row r="37" spans="1:6" x14ac:dyDescent="0.25">
      <c r="A37" s="223" t="s">
        <v>198</v>
      </c>
      <c r="B37" s="96" t="s">
        <v>306</v>
      </c>
      <c r="C37" s="9"/>
      <c r="D37" s="97">
        <v>28917059627</v>
      </c>
      <c r="E37" s="276">
        <v>51980726403</v>
      </c>
      <c r="F37" s="99"/>
    </row>
    <row r="38" spans="1:6" s="7" customFormat="1" ht="30" x14ac:dyDescent="0.2">
      <c r="A38" s="225" t="s">
        <v>199</v>
      </c>
      <c r="B38" s="88" t="s">
        <v>307</v>
      </c>
      <c r="C38" s="14"/>
      <c r="D38" s="89"/>
      <c r="E38" s="269">
        <v>83836</v>
      </c>
      <c r="F38" s="98"/>
    </row>
    <row r="39" spans="1:6" ht="29.25" thickBot="1" x14ac:dyDescent="0.3">
      <c r="A39" s="277" t="s">
        <v>200</v>
      </c>
      <c r="B39" s="278" t="s">
        <v>308</v>
      </c>
      <c r="C39" s="279"/>
      <c r="D39" s="280">
        <v>2579312820</v>
      </c>
      <c r="E39" s="281">
        <v>28917059627</v>
      </c>
      <c r="F39" s="101"/>
    </row>
    <row r="40" spans="1:6" ht="20.25" customHeight="1" thickTop="1" x14ac:dyDescent="0.25">
      <c r="A40" s="57"/>
      <c r="C40" s="540" t="s">
        <v>461</v>
      </c>
      <c r="D40" s="540"/>
      <c r="E40" s="540"/>
      <c r="F40" s="84"/>
    </row>
    <row r="41" spans="1:6" x14ac:dyDescent="0.25">
      <c r="A41" s="536" t="s">
        <v>309</v>
      </c>
      <c r="B41" s="536"/>
      <c r="C41" s="537" t="s">
        <v>310</v>
      </c>
      <c r="D41" s="537"/>
      <c r="E41" s="537"/>
      <c r="F41" s="84"/>
    </row>
    <row r="42" spans="1:6" ht="30" x14ac:dyDescent="0.25">
      <c r="A42" s="102" t="s">
        <v>311</v>
      </c>
      <c r="B42" s="103"/>
      <c r="C42" s="535" t="s">
        <v>175</v>
      </c>
      <c r="D42" s="535"/>
      <c r="E42" s="535"/>
    </row>
    <row r="43" spans="1:6" x14ac:dyDescent="0.25">
      <c r="A43" s="102"/>
      <c r="B43" s="104"/>
      <c r="C43" s="104"/>
      <c r="D43" s="104"/>
      <c r="E43" s="105"/>
    </row>
    <row r="44" spans="1:6" x14ac:dyDescent="0.25">
      <c r="A44" s="102"/>
      <c r="B44" s="104"/>
      <c r="C44" s="104"/>
      <c r="D44" s="104"/>
      <c r="E44" s="105"/>
    </row>
    <row r="45" spans="1:6" x14ac:dyDescent="0.25">
      <c r="A45" s="102"/>
      <c r="B45" s="104"/>
      <c r="C45" s="104"/>
      <c r="D45" s="104"/>
      <c r="E45" s="105"/>
    </row>
    <row r="46" spans="1:6" x14ac:dyDescent="0.25">
      <c r="A46" s="102"/>
      <c r="B46" s="104"/>
      <c r="C46" s="104"/>
      <c r="D46" s="104"/>
      <c r="E46" s="105"/>
    </row>
    <row r="47" spans="1:6" x14ac:dyDescent="0.25">
      <c r="A47" s="102"/>
      <c r="B47" s="104"/>
      <c r="C47" s="104"/>
      <c r="D47" s="104"/>
      <c r="E47" s="105"/>
    </row>
    <row r="48" spans="1:6" x14ac:dyDescent="0.25">
      <c r="A48" s="102"/>
      <c r="B48" s="104"/>
      <c r="C48" s="104"/>
      <c r="D48" s="104"/>
      <c r="E48" s="105"/>
    </row>
    <row r="49" spans="1:5" x14ac:dyDescent="0.25">
      <c r="A49" s="190" t="s">
        <v>434</v>
      </c>
      <c r="C49" s="529" t="s">
        <v>429</v>
      </c>
      <c r="D49" s="529"/>
      <c r="E49" s="529"/>
    </row>
    <row r="50" spans="1:5" x14ac:dyDescent="0.25">
      <c r="A50" s="514"/>
      <c r="B50" s="514"/>
      <c r="C50" s="514"/>
      <c r="D50" s="514"/>
      <c r="E50" s="514"/>
    </row>
    <row r="53" spans="1:5" x14ac:dyDescent="0.25">
      <c r="E53" s="59"/>
    </row>
    <row r="54" spans="1:5" x14ac:dyDescent="0.25">
      <c r="E54" s="59"/>
    </row>
    <row r="55" spans="1:5" x14ac:dyDescent="0.25">
      <c r="E55" s="59"/>
    </row>
    <row r="56" spans="1:5" x14ac:dyDescent="0.25">
      <c r="E56" s="59"/>
    </row>
    <row r="57" spans="1:5" x14ac:dyDescent="0.25">
      <c r="E57" s="59"/>
    </row>
    <row r="58" spans="1:5" x14ac:dyDescent="0.25">
      <c r="E58" s="59"/>
    </row>
  </sheetData>
  <mergeCells count="9">
    <mergeCell ref="C49:E49"/>
    <mergeCell ref="A50:E50"/>
    <mergeCell ref="C42:E42"/>
    <mergeCell ref="A41:B41"/>
    <mergeCell ref="C41:E41"/>
    <mergeCell ref="A4:E4"/>
    <mergeCell ref="A5:E5"/>
    <mergeCell ref="A6:E6"/>
    <mergeCell ref="C40:E40"/>
  </mergeCells>
  <phoneticPr fontId="10" type="noConversion"/>
  <conditionalFormatting sqref="G22:G39">
    <cfRule type="expression" dxfId="5" priority="1" stopIfTrue="1">
      <formula>OR($F22="A",$F22="B",$F22="C")</formula>
    </cfRule>
    <cfRule type="expression" dxfId="4" priority="2" stopIfTrue="1">
      <formula>OR($F22="-",ISBLANK($F22))</formula>
    </cfRule>
    <cfRule type="expression" dxfId="3" priority="3" stopIfTrue="1">
      <formula>OR($F22="I",$F22="II",$F22="III",$F22="IV",$F22="V",$F22="VI")</formula>
    </cfRule>
  </conditionalFormatting>
  <printOptions horizontalCentered="1"/>
  <pageMargins left="0.5" right="0.25" top="0.5" bottom="0"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8"/>
  <sheetViews>
    <sheetView showGridLines="0" topLeftCell="A94" zoomScale="145" zoomScaleNormal="115" workbookViewId="0">
      <selection activeCell="H264" sqref="H264"/>
    </sheetView>
  </sheetViews>
  <sheetFormatPr defaultColWidth="9" defaultRowHeight="12.75" x14ac:dyDescent="0.2"/>
  <cols>
    <col min="1" max="1" width="4.85546875" style="108" customWidth="1"/>
    <col min="2" max="2" width="24.85546875" style="108" customWidth="1"/>
    <col min="3" max="3" width="14.42578125" style="108" customWidth="1"/>
    <col min="4" max="4" width="11.28515625" style="108" customWidth="1"/>
    <col min="5" max="5" width="15.42578125" style="108" hidden="1" customWidth="1"/>
    <col min="6" max="6" width="16.28515625" style="108" hidden="1" customWidth="1"/>
    <col min="7" max="7" width="18" style="186" customWidth="1"/>
    <col min="8" max="8" width="15.85546875" style="186" customWidth="1"/>
    <col min="9" max="9" width="8.28515625" style="170" customWidth="1"/>
    <col min="10" max="16384" width="9" style="108"/>
  </cols>
  <sheetData>
    <row r="1" spans="1:23" ht="15" customHeight="1" x14ac:dyDescent="0.25">
      <c r="A1" s="174" t="s">
        <v>415</v>
      </c>
      <c r="B1" s="174"/>
      <c r="C1" s="174"/>
      <c r="D1" s="174"/>
      <c r="G1" s="541" t="s">
        <v>416</v>
      </c>
      <c r="H1" s="541"/>
      <c r="I1" s="409"/>
    </row>
    <row r="2" spans="1:23" ht="16.5" customHeight="1" x14ac:dyDescent="0.25">
      <c r="A2" s="64" t="str">
        <f>'KQKD '!A2</f>
        <v>Đ/c: 178/6 Điện Biên Phủ, Phường 21, Quận Bình Thạnh, Tp. Hồ Chí Minh</v>
      </c>
      <c r="B2" s="174"/>
      <c r="C2" s="174"/>
      <c r="D2" s="174"/>
      <c r="F2" s="285"/>
      <c r="G2" s="541"/>
      <c r="H2" s="541"/>
      <c r="I2" s="409"/>
    </row>
    <row r="3" spans="1:23" ht="4.5" customHeight="1" x14ac:dyDescent="0.2">
      <c r="A3" s="171"/>
      <c r="B3" s="172"/>
      <c r="C3" s="172"/>
      <c r="D3" s="172"/>
      <c r="E3" s="172"/>
      <c r="F3" s="172"/>
      <c r="G3" s="212"/>
      <c r="H3" s="212"/>
      <c r="I3" s="106"/>
    </row>
    <row r="4" spans="1:23" s="174" customFormat="1" ht="29.25" customHeight="1" x14ac:dyDescent="0.3">
      <c r="A4" s="546" t="s">
        <v>463</v>
      </c>
      <c r="B4" s="546"/>
      <c r="C4" s="546"/>
      <c r="D4" s="546"/>
      <c r="E4" s="546"/>
      <c r="F4" s="546"/>
      <c r="G4" s="546"/>
      <c r="H4" s="546"/>
      <c r="I4" s="173"/>
    </row>
    <row r="5" spans="1:23" s="288" customFormat="1" ht="15" x14ac:dyDescent="0.25">
      <c r="A5" s="547" t="s">
        <v>320</v>
      </c>
      <c r="B5" s="547"/>
      <c r="C5" s="547"/>
      <c r="D5" s="547"/>
      <c r="E5" s="547"/>
      <c r="F5" s="547"/>
      <c r="G5" s="547"/>
      <c r="H5" s="547"/>
      <c r="I5" s="547"/>
    </row>
    <row r="6" spans="1:23" s="288" customFormat="1" ht="12.75" customHeight="1" x14ac:dyDescent="0.2">
      <c r="A6" s="554" t="s">
        <v>486</v>
      </c>
      <c r="B6" s="554"/>
      <c r="C6" s="554"/>
      <c r="D6" s="554"/>
      <c r="E6" s="554"/>
      <c r="F6" s="554"/>
      <c r="G6" s="554"/>
      <c r="H6" s="554"/>
      <c r="I6" s="290"/>
    </row>
    <row r="7" spans="1:23" s="288" customFormat="1" ht="12.75" customHeight="1" x14ac:dyDescent="0.2">
      <c r="A7" s="554"/>
      <c r="B7" s="554"/>
      <c r="C7" s="554"/>
      <c r="D7" s="554"/>
      <c r="E7" s="554"/>
      <c r="F7" s="554"/>
      <c r="G7" s="554"/>
      <c r="H7" s="554"/>
      <c r="I7" s="290"/>
    </row>
    <row r="8" spans="1:23" s="59" customFormat="1" ht="12.75" customHeight="1" x14ac:dyDescent="0.25">
      <c r="C8" s="286"/>
      <c r="E8" s="291"/>
      <c r="F8" s="292"/>
      <c r="G8" s="293"/>
      <c r="H8" s="294" t="s">
        <v>488</v>
      </c>
      <c r="I8" s="60"/>
    </row>
    <row r="9" spans="1:23" s="59" customFormat="1" ht="15" x14ac:dyDescent="0.25">
      <c r="A9" s="62" t="s">
        <v>201</v>
      </c>
      <c r="B9" s="288" t="s">
        <v>202</v>
      </c>
      <c r="C9" s="286"/>
      <c r="E9" s="291"/>
      <c r="F9" s="292"/>
      <c r="G9" s="508" t="s">
        <v>459</v>
      </c>
      <c r="H9" s="513" t="s">
        <v>489</v>
      </c>
      <c r="I9" s="296"/>
      <c r="J9" s="509"/>
    </row>
    <row r="10" spans="1:23" s="59" customFormat="1" ht="15" x14ac:dyDescent="0.25">
      <c r="B10" s="289" t="s">
        <v>203</v>
      </c>
      <c r="C10" s="286"/>
      <c r="E10" s="291"/>
      <c r="F10" s="297"/>
      <c r="G10" s="510">
        <v>190026075</v>
      </c>
      <c r="H10" s="511">
        <v>151611139</v>
      </c>
      <c r="I10" s="298"/>
    </row>
    <row r="11" spans="1:23" s="59" customFormat="1" ht="15" x14ac:dyDescent="0.25">
      <c r="B11" s="288" t="s">
        <v>204</v>
      </c>
      <c r="C11" s="286"/>
      <c r="D11" s="299"/>
      <c r="E11" s="291"/>
      <c r="F11" s="300"/>
      <c r="G11" s="511">
        <v>1161686745</v>
      </c>
      <c r="H11" s="511">
        <v>28765448488</v>
      </c>
      <c r="I11" s="301"/>
    </row>
    <row r="12" spans="1:23" s="59" customFormat="1" ht="15" x14ac:dyDescent="0.25">
      <c r="B12" s="59" t="s">
        <v>399</v>
      </c>
      <c r="C12" s="286"/>
      <c r="D12" s="299"/>
      <c r="E12" s="292"/>
      <c r="F12" s="61"/>
      <c r="G12" s="322">
        <v>1161686745</v>
      </c>
      <c r="H12" s="322">
        <v>28765448488</v>
      </c>
      <c r="I12" s="303"/>
    </row>
    <row r="13" spans="1:23" s="59" customFormat="1" ht="15" x14ac:dyDescent="0.25">
      <c r="B13" s="288" t="s">
        <v>398</v>
      </c>
      <c r="C13" s="286"/>
      <c r="D13" s="299"/>
      <c r="E13" s="292"/>
      <c r="F13" s="61"/>
      <c r="G13" s="511">
        <v>1227600000</v>
      </c>
      <c r="H13" s="322"/>
      <c r="I13" s="303"/>
    </row>
    <row r="14" spans="1:23" s="59" customFormat="1" ht="15.75" thickBot="1" x14ac:dyDescent="0.3">
      <c r="B14" s="304" t="s">
        <v>205</v>
      </c>
      <c r="C14" s="304"/>
      <c r="D14" s="299"/>
      <c r="E14" s="305">
        <v>0</v>
      </c>
      <c r="F14" s="300"/>
      <c r="G14" s="512">
        <v>2579312820</v>
      </c>
      <c r="H14" s="512">
        <v>28917059627</v>
      </c>
      <c r="I14" s="60"/>
    </row>
    <row r="15" spans="1:23" s="59" customFormat="1" ht="15" customHeight="1" thickTop="1" x14ac:dyDescent="0.25">
      <c r="B15" s="307"/>
      <c r="C15" s="307"/>
      <c r="E15" s="299"/>
      <c r="F15" s="299"/>
      <c r="G15" s="293"/>
      <c r="H15" s="77"/>
      <c r="I15" s="60"/>
    </row>
    <row r="16" spans="1:23" s="59" customFormat="1" ht="15" x14ac:dyDescent="0.25">
      <c r="A16" s="62" t="s">
        <v>206</v>
      </c>
      <c r="B16" s="288" t="s">
        <v>5</v>
      </c>
      <c r="C16" s="307"/>
      <c r="E16" s="299"/>
      <c r="F16" s="305"/>
      <c r="G16" s="506" t="s">
        <v>459</v>
      </c>
      <c r="H16" s="506" t="s">
        <v>460</v>
      </c>
      <c r="K16" s="60"/>
      <c r="L16" s="60"/>
      <c r="M16" s="60"/>
      <c r="N16" s="60"/>
      <c r="O16" s="60"/>
      <c r="P16" s="60"/>
      <c r="Q16" s="60"/>
      <c r="W16" s="63"/>
    </row>
    <row r="17" spans="1:17" s="59" customFormat="1" ht="15" x14ac:dyDescent="0.25">
      <c r="A17" s="308"/>
      <c r="B17" s="309" t="s">
        <v>6</v>
      </c>
      <c r="C17" s="307"/>
      <c r="E17" s="299"/>
      <c r="F17" s="299"/>
      <c r="G17" s="77">
        <v>38709790135</v>
      </c>
      <c r="H17" s="302"/>
      <c r="I17" s="310">
        <v>0</v>
      </c>
      <c r="K17" s="60"/>
      <c r="L17" s="60"/>
      <c r="M17" s="60"/>
      <c r="N17" s="60"/>
      <c r="O17" s="60"/>
      <c r="P17" s="60"/>
      <c r="Q17" s="60"/>
    </row>
    <row r="18" spans="1:17" s="59" customFormat="1" ht="30" x14ac:dyDescent="0.25">
      <c r="B18" s="311" t="s">
        <v>7</v>
      </c>
      <c r="C18" s="311"/>
      <c r="D18" s="311"/>
      <c r="E18" s="312"/>
      <c r="F18" s="305"/>
      <c r="G18" s="293">
        <v>38709790135</v>
      </c>
      <c r="H18" s="302"/>
      <c r="I18" s="313"/>
      <c r="K18" s="60"/>
      <c r="L18" s="60"/>
      <c r="M18" s="60"/>
      <c r="N18" s="60"/>
      <c r="O18" s="60"/>
      <c r="P18" s="60"/>
      <c r="Q18" s="60"/>
    </row>
    <row r="19" spans="1:17" s="59" customFormat="1" ht="15" x14ac:dyDescent="0.25">
      <c r="B19" s="309" t="s">
        <v>8</v>
      </c>
      <c r="C19" s="307"/>
      <c r="E19" s="299"/>
      <c r="F19" s="299"/>
      <c r="G19" s="166"/>
      <c r="H19" s="302"/>
      <c r="I19" s="314"/>
      <c r="K19" s="60"/>
      <c r="L19" s="60"/>
      <c r="M19" s="60"/>
      <c r="N19" s="60"/>
      <c r="O19" s="60"/>
      <c r="P19" s="60"/>
      <c r="Q19" s="60"/>
    </row>
    <row r="20" spans="1:17" s="59" customFormat="1" ht="15.75" thickBot="1" x14ac:dyDescent="0.3">
      <c r="B20" s="315" t="s">
        <v>9</v>
      </c>
      <c r="C20" s="304"/>
      <c r="E20" s="299"/>
      <c r="F20" s="299"/>
      <c r="G20" s="306">
        <v>38709790135</v>
      </c>
      <c r="H20" s="306"/>
      <c r="I20" s="310">
        <v>0</v>
      </c>
      <c r="K20" s="60"/>
      <c r="L20" s="60"/>
      <c r="M20" s="60"/>
      <c r="N20" s="60"/>
      <c r="O20" s="60"/>
      <c r="P20" s="60"/>
      <c r="Q20" s="60"/>
    </row>
    <row r="21" spans="1:17" s="59" customFormat="1" ht="13.5" customHeight="1" thickTop="1" x14ac:dyDescent="0.25">
      <c r="B21" s="420"/>
      <c r="C21" s="307"/>
      <c r="E21" s="299"/>
      <c r="F21" s="299"/>
      <c r="G21" s="77"/>
      <c r="H21" s="77"/>
      <c r="I21" s="310"/>
      <c r="K21" s="60"/>
      <c r="L21" s="60"/>
      <c r="M21" s="60"/>
      <c r="N21" s="60"/>
      <c r="O21" s="60"/>
      <c r="P21" s="60"/>
      <c r="Q21" s="60"/>
    </row>
    <row r="22" spans="1:17" s="59" customFormat="1" ht="15" x14ac:dyDescent="0.25">
      <c r="A22" s="62">
        <v>3</v>
      </c>
      <c r="B22" s="288" t="s">
        <v>207</v>
      </c>
      <c r="C22" s="288"/>
      <c r="E22" s="299"/>
      <c r="F22" s="299"/>
      <c r="G22" s="506" t="s">
        <v>459</v>
      </c>
      <c r="H22" s="506" t="s">
        <v>460</v>
      </c>
      <c r="I22" s="296"/>
    </row>
    <row r="23" spans="1:17" s="59" customFormat="1" ht="15" x14ac:dyDescent="0.25">
      <c r="A23" s="62"/>
      <c r="B23" s="309" t="s">
        <v>10</v>
      </c>
      <c r="C23" s="288"/>
      <c r="E23" s="305"/>
      <c r="F23" s="316"/>
      <c r="G23" s="317">
        <v>40352768798</v>
      </c>
      <c r="H23" s="317">
        <f>CDKT!E16</f>
        <v>43044423844</v>
      </c>
      <c r="I23" s="296"/>
    </row>
    <row r="24" spans="1:17" s="59" customFormat="1" ht="15" x14ac:dyDescent="0.25">
      <c r="A24" s="62"/>
      <c r="B24" s="318" t="s">
        <v>315</v>
      </c>
      <c r="C24" s="288"/>
      <c r="E24" s="299"/>
      <c r="F24" s="299"/>
      <c r="G24" s="293"/>
      <c r="H24" s="293">
        <v>97559147</v>
      </c>
      <c r="I24" s="296"/>
    </row>
    <row r="25" spans="1:17" s="59" customFormat="1" ht="15" x14ac:dyDescent="0.25">
      <c r="A25" s="62"/>
      <c r="B25" s="318" t="s">
        <v>11</v>
      </c>
      <c r="C25" s="288"/>
      <c r="E25" s="299"/>
      <c r="F25" s="319"/>
      <c r="G25" s="293">
        <v>39672026459</v>
      </c>
      <c r="H25" s="293">
        <v>42198047454</v>
      </c>
      <c r="I25" s="296"/>
    </row>
    <row r="26" spans="1:17" s="59" customFormat="1" ht="15" x14ac:dyDescent="0.25">
      <c r="A26" s="62"/>
      <c r="B26" s="318" t="s">
        <v>316</v>
      </c>
      <c r="C26" s="288"/>
      <c r="E26" s="299"/>
      <c r="F26" s="319"/>
      <c r="G26" s="293">
        <v>138446870</v>
      </c>
      <c r="H26" s="293">
        <v>164531640</v>
      </c>
      <c r="I26" s="296"/>
    </row>
    <row r="27" spans="1:17" s="59" customFormat="1" ht="15" x14ac:dyDescent="0.25">
      <c r="A27" s="62"/>
      <c r="B27" s="318" t="s">
        <v>317</v>
      </c>
      <c r="C27" s="288"/>
      <c r="E27" s="299"/>
      <c r="F27" s="319"/>
      <c r="G27" s="293">
        <v>1337000</v>
      </c>
      <c r="H27" s="293">
        <v>1337000</v>
      </c>
      <c r="I27" s="296"/>
    </row>
    <row r="28" spans="1:17" s="59" customFormat="1" ht="15" x14ac:dyDescent="0.25">
      <c r="A28" s="62"/>
      <c r="B28" s="318" t="s">
        <v>318</v>
      </c>
      <c r="C28" s="288"/>
      <c r="E28" s="299"/>
      <c r="F28" s="319"/>
      <c r="G28" s="293"/>
      <c r="H28" s="293">
        <v>2316000</v>
      </c>
      <c r="I28" s="296"/>
    </row>
    <row r="29" spans="1:17" s="59" customFormat="1" ht="15" x14ac:dyDescent="0.25">
      <c r="A29" s="62"/>
      <c r="B29" s="318" t="s">
        <v>319</v>
      </c>
      <c r="C29" s="288"/>
      <c r="E29" s="299"/>
      <c r="F29" s="319"/>
      <c r="G29" s="293">
        <v>540958468</v>
      </c>
      <c r="H29" s="293">
        <v>580632603</v>
      </c>
      <c r="I29" s="296"/>
    </row>
    <row r="30" spans="1:17" s="59" customFormat="1" ht="15" x14ac:dyDescent="0.25">
      <c r="A30" s="62"/>
      <c r="B30" s="347" t="s">
        <v>464</v>
      </c>
      <c r="C30" s="288"/>
      <c r="E30" s="299"/>
      <c r="F30" s="299"/>
      <c r="G30" s="293"/>
      <c r="H30" s="293"/>
      <c r="I30" s="296"/>
    </row>
    <row r="31" spans="1:17" s="59" customFormat="1" ht="15" x14ac:dyDescent="0.25">
      <c r="A31" s="62"/>
      <c r="B31" s="320" t="s">
        <v>402</v>
      </c>
      <c r="C31" s="309"/>
      <c r="D31" s="309"/>
      <c r="E31" s="309"/>
      <c r="F31" s="309"/>
      <c r="G31" s="507" t="s">
        <v>401</v>
      </c>
      <c r="H31" s="507" t="s">
        <v>400</v>
      </c>
      <c r="I31" s="296"/>
    </row>
    <row r="32" spans="1:17" s="59" customFormat="1" ht="15" x14ac:dyDescent="0.25">
      <c r="A32" s="62"/>
      <c r="B32" s="321" t="s">
        <v>0</v>
      </c>
      <c r="C32" s="299"/>
      <c r="D32" s="299"/>
      <c r="E32" s="299"/>
      <c r="F32" s="299"/>
      <c r="G32" s="322">
        <v>288963377</v>
      </c>
      <c r="H32" s="322" t="s">
        <v>395</v>
      </c>
      <c r="I32" s="296"/>
    </row>
    <row r="33" spans="1:9" s="59" customFormat="1" ht="15" x14ac:dyDescent="0.25">
      <c r="A33" s="62"/>
      <c r="B33" s="321" t="s">
        <v>1</v>
      </c>
      <c r="C33" s="299"/>
      <c r="D33" s="299"/>
      <c r="E33" s="299"/>
      <c r="F33" s="299"/>
      <c r="G33" s="322">
        <v>307747182</v>
      </c>
      <c r="H33" s="322" t="s">
        <v>396</v>
      </c>
      <c r="I33" s="296"/>
    </row>
    <row r="34" spans="1:9" s="59" customFormat="1" ht="15" x14ac:dyDescent="0.25">
      <c r="A34" s="62"/>
      <c r="B34" s="321" t="s">
        <v>2</v>
      </c>
      <c r="C34" s="299"/>
      <c r="D34" s="299"/>
      <c r="E34" s="299"/>
      <c r="F34" s="299"/>
      <c r="G34" s="322">
        <v>581919900</v>
      </c>
      <c r="H34" s="322" t="s">
        <v>397</v>
      </c>
      <c r="I34" s="296"/>
    </row>
    <row r="35" spans="1:9" s="59" customFormat="1" ht="15" x14ac:dyDescent="0.25">
      <c r="A35" s="62"/>
      <c r="B35" s="321" t="s">
        <v>4</v>
      </c>
      <c r="C35" s="299"/>
      <c r="D35" s="324"/>
      <c r="E35" s="299"/>
      <c r="F35" s="299"/>
      <c r="G35" s="322">
        <v>29172320000</v>
      </c>
      <c r="H35" s="322" t="s">
        <v>480</v>
      </c>
      <c r="I35" s="296"/>
    </row>
    <row r="36" spans="1:9" s="59" customFormat="1" ht="15" x14ac:dyDescent="0.25">
      <c r="A36" s="62"/>
      <c r="B36" s="321" t="s">
        <v>3</v>
      </c>
      <c r="C36" s="299"/>
      <c r="D36" s="324"/>
      <c r="E36" s="299"/>
      <c r="F36" s="299"/>
      <c r="G36" s="322">
        <v>1188039580</v>
      </c>
      <c r="H36" s="322" t="s">
        <v>481</v>
      </c>
      <c r="I36" s="296"/>
    </row>
    <row r="37" spans="1:9" s="288" customFormat="1" ht="14.25" x14ac:dyDescent="0.2">
      <c r="A37" s="308"/>
      <c r="B37" s="325" t="s">
        <v>12</v>
      </c>
      <c r="C37" s="325"/>
      <c r="D37" s="309"/>
      <c r="E37" s="326"/>
      <c r="F37" s="300">
        <v>0</v>
      </c>
      <c r="G37" s="77">
        <v>4859115</v>
      </c>
      <c r="H37" s="77">
        <v>4884182</v>
      </c>
      <c r="I37" s="300"/>
    </row>
    <row r="38" spans="1:9" s="59" customFormat="1" ht="15" x14ac:dyDescent="0.25">
      <c r="A38" s="327"/>
      <c r="B38" s="328" t="s">
        <v>378</v>
      </c>
      <c r="C38" s="328"/>
      <c r="D38" s="328"/>
      <c r="E38" s="60"/>
      <c r="F38" s="60"/>
      <c r="G38" s="166">
        <v>2384440582</v>
      </c>
      <c r="H38" s="166">
        <v>2955008432</v>
      </c>
      <c r="I38" s="60"/>
    </row>
    <row r="39" spans="1:9" s="59" customFormat="1" ht="15" x14ac:dyDescent="0.25">
      <c r="A39" s="327"/>
      <c r="B39" s="329" t="s">
        <v>369</v>
      </c>
      <c r="E39" s="60"/>
      <c r="F39" s="60"/>
      <c r="G39" s="293">
        <v>36766250</v>
      </c>
      <c r="H39" s="293">
        <v>27247000</v>
      </c>
      <c r="I39" s="60"/>
    </row>
    <row r="40" spans="1:9" s="59" customFormat="1" ht="15" x14ac:dyDescent="0.25">
      <c r="A40" s="327"/>
      <c r="B40" s="329" t="s">
        <v>370</v>
      </c>
      <c r="E40" s="60"/>
      <c r="F40" s="60"/>
      <c r="G40" s="293">
        <v>38240815</v>
      </c>
      <c r="H40" s="293">
        <v>173664221</v>
      </c>
      <c r="I40" s="60"/>
    </row>
    <row r="41" spans="1:9" s="59" customFormat="1" ht="15" x14ac:dyDescent="0.25">
      <c r="A41" s="327"/>
      <c r="B41" s="329" t="s">
        <v>371</v>
      </c>
      <c r="E41" s="60"/>
      <c r="F41" s="60"/>
      <c r="G41" s="293">
        <v>277558662</v>
      </c>
      <c r="H41" s="293">
        <v>288704000</v>
      </c>
      <c r="I41" s="60"/>
    </row>
    <row r="42" spans="1:9" s="59" customFormat="1" ht="15" x14ac:dyDescent="0.25">
      <c r="A42" s="327"/>
      <c r="B42" s="329" t="s">
        <v>372</v>
      </c>
      <c r="E42" s="60"/>
      <c r="F42" s="60"/>
      <c r="G42" s="293">
        <v>1011716549</v>
      </c>
      <c r="H42" s="293"/>
      <c r="I42" s="60"/>
    </row>
    <row r="43" spans="1:9" s="59" customFormat="1" ht="15" x14ac:dyDescent="0.25">
      <c r="A43" s="327"/>
      <c r="B43" s="329" t="s">
        <v>373</v>
      </c>
      <c r="E43" s="60"/>
      <c r="F43" s="60"/>
      <c r="G43" s="293">
        <v>401410852</v>
      </c>
      <c r="H43" s="293">
        <v>2001223852</v>
      </c>
      <c r="I43" s="60"/>
    </row>
    <row r="44" spans="1:9" s="59" customFormat="1" ht="15" x14ac:dyDescent="0.25">
      <c r="A44" s="327"/>
      <c r="B44" s="330" t="s">
        <v>374</v>
      </c>
      <c r="E44" s="60"/>
      <c r="F44" s="60"/>
      <c r="G44" s="293">
        <v>618747454</v>
      </c>
      <c r="H44" s="293">
        <v>464169359</v>
      </c>
      <c r="I44" s="60"/>
    </row>
    <row r="45" spans="1:9" s="59" customFormat="1" ht="15" x14ac:dyDescent="0.25">
      <c r="A45" s="327"/>
      <c r="B45" s="288" t="s">
        <v>403</v>
      </c>
      <c r="E45" s="60"/>
      <c r="F45" s="60"/>
      <c r="G45" s="421">
        <v>-9261688395</v>
      </c>
      <c r="H45" s="421">
        <v>-1333561541</v>
      </c>
      <c r="I45" s="60"/>
    </row>
    <row r="46" spans="1:9" s="59" customFormat="1" ht="15.75" thickBot="1" x14ac:dyDescent="0.3">
      <c r="B46" s="331" t="s">
        <v>208</v>
      </c>
      <c r="C46" s="331"/>
      <c r="D46" s="299"/>
      <c r="E46" s="305"/>
      <c r="F46" s="300">
        <v>0</v>
      </c>
      <c r="G46" s="306">
        <v>33480380100</v>
      </c>
      <c r="H46" s="306">
        <v>44670964917</v>
      </c>
      <c r="I46" s="300"/>
    </row>
    <row r="47" spans="1:9" s="59" customFormat="1" ht="11.25" customHeight="1" thickTop="1" x14ac:dyDescent="0.25">
      <c r="B47" s="332"/>
      <c r="C47" s="332"/>
      <c r="D47" s="299"/>
      <c r="E47" s="305"/>
      <c r="F47" s="300"/>
      <c r="G47" s="77"/>
      <c r="H47" s="77"/>
      <c r="I47" s="300"/>
    </row>
    <row r="48" spans="1:9" s="59" customFormat="1" ht="15" x14ac:dyDescent="0.25">
      <c r="A48" s="333" t="s">
        <v>212</v>
      </c>
      <c r="B48" s="288" t="s">
        <v>209</v>
      </c>
      <c r="C48" s="288"/>
      <c r="E48" s="299"/>
      <c r="F48" s="299"/>
      <c r="G48" s="506" t="s">
        <v>459</v>
      </c>
      <c r="H48" s="506" t="s">
        <v>460</v>
      </c>
      <c r="I48" s="296"/>
    </row>
    <row r="49" spans="1:9" s="59" customFormat="1" ht="15" x14ac:dyDescent="0.25">
      <c r="A49" s="334"/>
      <c r="B49" s="288" t="s">
        <v>324</v>
      </c>
      <c r="C49" s="288"/>
      <c r="E49" s="305"/>
      <c r="F49" s="316">
        <v>0</v>
      </c>
      <c r="G49" s="317">
        <v>673741892</v>
      </c>
      <c r="H49" s="317">
        <v>922688964</v>
      </c>
      <c r="I49" s="296"/>
    </row>
    <row r="50" spans="1:9" s="59" customFormat="1" ht="15" x14ac:dyDescent="0.25">
      <c r="A50" s="334"/>
      <c r="B50" s="59" t="s">
        <v>210</v>
      </c>
      <c r="E50" s="299"/>
      <c r="F50" s="335"/>
      <c r="G50" s="293">
        <v>673741892</v>
      </c>
      <c r="H50" s="323">
        <v>893825488</v>
      </c>
      <c r="I50" s="336"/>
    </row>
    <row r="51" spans="1:9" s="59" customFormat="1" ht="15" x14ac:dyDescent="0.25">
      <c r="A51" s="334"/>
      <c r="B51" s="59" t="s">
        <v>211</v>
      </c>
      <c r="E51" s="63"/>
      <c r="F51" s="337"/>
      <c r="G51" s="293"/>
      <c r="H51" s="323">
        <v>28863476</v>
      </c>
      <c r="I51" s="336"/>
    </row>
    <row r="52" spans="1:9" s="59" customFormat="1" ht="15" x14ac:dyDescent="0.25">
      <c r="A52" s="334"/>
      <c r="B52" s="548" t="s">
        <v>325</v>
      </c>
      <c r="C52" s="548"/>
      <c r="D52" s="299"/>
      <c r="E52" s="63"/>
      <c r="F52" s="300"/>
      <c r="G52" s="77"/>
      <c r="H52" s="77"/>
      <c r="I52" s="60"/>
    </row>
    <row r="53" spans="1:9" s="59" customFormat="1" ht="15.75" thickBot="1" x14ac:dyDescent="0.3">
      <c r="A53" s="334"/>
      <c r="B53" s="331" t="s">
        <v>404</v>
      </c>
      <c r="C53" s="331"/>
      <c r="D53" s="299"/>
      <c r="E53" s="305"/>
      <c r="F53" s="300"/>
      <c r="G53" s="306">
        <v>673741892</v>
      </c>
      <c r="H53" s="306">
        <v>922688964</v>
      </c>
      <c r="I53" s="60"/>
    </row>
    <row r="54" spans="1:9" s="59" customFormat="1" ht="15.75" thickTop="1" x14ac:dyDescent="0.25">
      <c r="A54" s="544">
        <v>16</v>
      </c>
      <c r="B54" s="544"/>
      <c r="C54" s="544"/>
      <c r="D54" s="544"/>
      <c r="E54" s="544"/>
      <c r="F54" s="544"/>
      <c r="G54" s="544"/>
      <c r="H54" s="544"/>
      <c r="I54" s="60"/>
    </row>
    <row r="55" spans="1:9" s="59" customFormat="1" ht="15" x14ac:dyDescent="0.25">
      <c r="A55" s="350"/>
      <c r="B55" s="350"/>
      <c r="C55" s="350"/>
      <c r="D55" s="350"/>
      <c r="E55" s="350"/>
      <c r="F55" s="350"/>
      <c r="G55" s="350"/>
      <c r="H55" s="350"/>
      <c r="I55" s="60"/>
    </row>
    <row r="56" spans="1:9" s="59" customFormat="1" ht="15" x14ac:dyDescent="0.25">
      <c r="A56" s="174" t="s">
        <v>415</v>
      </c>
      <c r="B56" s="174"/>
      <c r="C56" s="174"/>
      <c r="D56" s="174"/>
      <c r="E56" s="108"/>
      <c r="F56" s="108"/>
      <c r="G56" s="541" t="s">
        <v>416</v>
      </c>
      <c r="H56" s="541"/>
      <c r="I56" s="60"/>
    </row>
    <row r="57" spans="1:9" s="59" customFormat="1" ht="15" x14ac:dyDescent="0.25">
      <c r="A57" s="64" t="str">
        <f>A2</f>
        <v>Đ/c: 178/6 Điện Biên Phủ, Phường 21, Quận Bình Thạnh, Tp. Hồ Chí Minh</v>
      </c>
      <c r="B57" s="174"/>
      <c r="C57" s="174"/>
      <c r="D57" s="174"/>
      <c r="E57" s="108"/>
      <c r="F57" s="285"/>
      <c r="G57" s="541"/>
      <c r="H57" s="541"/>
      <c r="I57" s="60"/>
    </row>
    <row r="58" spans="1:9" s="59" customFormat="1" ht="3" customHeight="1" x14ac:dyDescent="0.25">
      <c r="A58" s="171"/>
      <c r="B58" s="172"/>
      <c r="C58" s="172"/>
      <c r="D58" s="172"/>
      <c r="E58" s="172"/>
      <c r="F58" s="172"/>
      <c r="G58" s="212"/>
      <c r="H58" s="212"/>
      <c r="I58" s="60"/>
    </row>
    <row r="59" spans="1:9" s="59" customFormat="1" ht="15" x14ac:dyDescent="0.25">
      <c r="A59" s="350"/>
      <c r="B59" s="350"/>
      <c r="C59" s="350"/>
      <c r="D59" s="350"/>
      <c r="E59" s="350"/>
      <c r="F59" s="350"/>
      <c r="G59" s="350"/>
      <c r="H59" s="350"/>
      <c r="I59" s="60"/>
    </row>
    <row r="60" spans="1:9" s="59" customFormat="1" ht="15" x14ac:dyDescent="0.25">
      <c r="A60" s="333" t="s">
        <v>215</v>
      </c>
      <c r="B60" s="338" t="s">
        <v>213</v>
      </c>
      <c r="C60" s="338"/>
      <c r="D60" s="284"/>
      <c r="E60" s="284"/>
      <c r="F60" s="339"/>
      <c r="G60" s="506" t="s">
        <v>459</v>
      </c>
      <c r="H60" s="506" t="s">
        <v>460</v>
      </c>
      <c r="I60" s="296"/>
    </row>
    <row r="61" spans="1:9" s="59" customFormat="1" ht="15" x14ac:dyDescent="0.25">
      <c r="A61" s="340"/>
      <c r="B61" s="338" t="s">
        <v>326</v>
      </c>
      <c r="C61" s="338"/>
      <c r="D61" s="284"/>
      <c r="E61" s="284"/>
      <c r="F61" s="316"/>
      <c r="G61" s="317">
        <v>1042152146</v>
      </c>
      <c r="H61" s="317">
        <v>1063854414</v>
      </c>
      <c r="I61" s="296"/>
    </row>
    <row r="62" spans="1:9" s="59" customFormat="1" ht="15" x14ac:dyDescent="0.25">
      <c r="A62" s="340"/>
      <c r="B62" s="564" t="s">
        <v>361</v>
      </c>
      <c r="C62" s="564"/>
      <c r="D62" s="564"/>
      <c r="E62" s="341"/>
      <c r="F62" s="297"/>
      <c r="G62" s="166">
        <v>1629899658</v>
      </c>
      <c r="H62" s="166">
        <v>91649175</v>
      </c>
      <c r="I62" s="342"/>
    </row>
    <row r="63" spans="1:9" s="347" customFormat="1" ht="28.5" x14ac:dyDescent="0.25">
      <c r="A63" s="343"/>
      <c r="B63" s="344" t="s">
        <v>379</v>
      </c>
      <c r="C63" s="341"/>
      <c r="D63" s="341"/>
      <c r="E63" s="345"/>
      <c r="F63" s="346"/>
      <c r="G63" s="166">
        <v>639663242</v>
      </c>
      <c r="H63" s="166">
        <v>969991412</v>
      </c>
      <c r="I63" s="342"/>
    </row>
    <row r="64" spans="1:9" s="347" customFormat="1" ht="15" x14ac:dyDescent="0.25">
      <c r="A64" s="343"/>
      <c r="B64" s="422" t="s">
        <v>465</v>
      </c>
      <c r="C64" s="348"/>
      <c r="E64" s="349"/>
      <c r="F64" s="346"/>
      <c r="G64" s="293">
        <v>634663242</v>
      </c>
      <c r="H64" s="293">
        <v>941991412</v>
      </c>
      <c r="I64" s="342"/>
    </row>
    <row r="65" spans="1:9" s="347" customFormat="1" ht="15" x14ac:dyDescent="0.25">
      <c r="A65" s="343"/>
      <c r="B65" s="422" t="s">
        <v>466</v>
      </c>
      <c r="C65" s="348"/>
      <c r="E65" s="349"/>
      <c r="F65" s="346"/>
      <c r="G65" s="293">
        <v>5000000</v>
      </c>
      <c r="H65" s="293">
        <v>28000000</v>
      </c>
      <c r="I65" s="342"/>
    </row>
    <row r="66" spans="1:9" s="59" customFormat="1" ht="15.75" thickBot="1" x14ac:dyDescent="0.3">
      <c r="A66" s="334"/>
      <c r="B66" s="331" t="s">
        <v>214</v>
      </c>
      <c r="C66" s="331"/>
      <c r="D66" s="299"/>
      <c r="E66" s="63"/>
      <c r="F66" s="300">
        <v>0</v>
      </c>
      <c r="G66" s="306">
        <v>3311715046</v>
      </c>
      <c r="H66" s="306">
        <v>2125495001</v>
      </c>
      <c r="I66" s="60"/>
    </row>
    <row r="67" spans="1:9" ht="13.5" thickTop="1" x14ac:dyDescent="0.2">
      <c r="A67" s="185"/>
      <c r="B67" s="184"/>
      <c r="C67" s="184"/>
      <c r="D67" s="177"/>
      <c r="E67" s="179"/>
      <c r="F67" s="178"/>
      <c r="G67" s="214"/>
      <c r="H67" s="214"/>
    </row>
    <row r="68" spans="1:9" x14ac:dyDescent="0.2">
      <c r="A68" s="185"/>
      <c r="B68" s="184"/>
      <c r="C68" s="184"/>
      <c r="D68" s="177"/>
      <c r="E68" s="179"/>
      <c r="F68" s="178"/>
      <c r="G68" s="214"/>
      <c r="H68" s="214"/>
    </row>
    <row r="69" spans="1:9" x14ac:dyDescent="0.2">
      <c r="A69" s="185"/>
      <c r="B69" s="184"/>
      <c r="C69" s="184"/>
      <c r="D69" s="177"/>
      <c r="E69" s="179"/>
      <c r="F69" s="178"/>
      <c r="G69" s="214"/>
      <c r="H69" s="214"/>
    </row>
    <row r="70" spans="1:9" x14ac:dyDescent="0.2">
      <c r="A70" s="185"/>
      <c r="B70" s="184"/>
      <c r="C70" s="184"/>
      <c r="D70" s="177"/>
      <c r="E70" s="179"/>
      <c r="F70" s="178"/>
      <c r="G70" s="214"/>
      <c r="H70" s="214"/>
    </row>
    <row r="71" spans="1:9" x14ac:dyDescent="0.2">
      <c r="A71" s="185"/>
      <c r="B71" s="184"/>
      <c r="C71" s="184"/>
      <c r="D71" s="177"/>
      <c r="E71" s="179"/>
      <c r="F71" s="178"/>
      <c r="G71" s="214"/>
      <c r="H71" s="214"/>
    </row>
    <row r="72" spans="1:9" x14ac:dyDescent="0.2">
      <c r="A72" s="185"/>
      <c r="B72" s="184"/>
      <c r="C72" s="184"/>
      <c r="D72" s="177"/>
      <c r="E72" s="179"/>
      <c r="F72" s="178"/>
      <c r="G72" s="214"/>
      <c r="H72" s="214"/>
    </row>
    <row r="73" spans="1:9" x14ac:dyDescent="0.2">
      <c r="A73" s="185"/>
      <c r="B73" s="184"/>
      <c r="C73" s="184"/>
      <c r="D73" s="177"/>
      <c r="E73" s="179"/>
      <c r="F73" s="178"/>
      <c r="G73" s="214"/>
      <c r="H73" s="214"/>
    </row>
    <row r="74" spans="1:9" x14ac:dyDescent="0.2">
      <c r="A74" s="185"/>
      <c r="B74" s="184"/>
      <c r="C74" s="184"/>
      <c r="D74" s="177"/>
      <c r="E74" s="179"/>
      <c r="F74" s="178"/>
      <c r="G74" s="214"/>
      <c r="H74" s="214"/>
    </row>
    <row r="75" spans="1:9" x14ac:dyDescent="0.2">
      <c r="G75" s="108"/>
      <c r="H75" s="108"/>
      <c r="I75" s="419"/>
    </row>
    <row r="76" spans="1:9" x14ac:dyDescent="0.2">
      <c r="A76" s="350"/>
      <c r="B76" s="350"/>
      <c r="C76" s="350"/>
      <c r="D76" s="350"/>
      <c r="E76" s="350"/>
      <c r="F76" s="350"/>
      <c r="G76" s="350"/>
      <c r="H76" s="350"/>
      <c r="I76" s="419"/>
    </row>
    <row r="77" spans="1:9" x14ac:dyDescent="0.2">
      <c r="A77" s="350"/>
      <c r="B77" s="350"/>
      <c r="C77" s="350"/>
      <c r="D77" s="350"/>
      <c r="E77" s="350"/>
      <c r="F77" s="350"/>
      <c r="G77" s="350"/>
      <c r="H77" s="350"/>
      <c r="I77" s="419"/>
    </row>
    <row r="78" spans="1:9" x14ac:dyDescent="0.2">
      <c r="A78" s="350"/>
      <c r="B78" s="350"/>
      <c r="C78" s="350"/>
      <c r="D78" s="350"/>
      <c r="E78" s="350"/>
      <c r="F78" s="350"/>
      <c r="G78" s="350"/>
      <c r="H78" s="350"/>
      <c r="I78" s="419"/>
    </row>
    <row r="79" spans="1:9" x14ac:dyDescent="0.2">
      <c r="A79" s="350"/>
      <c r="B79" s="350"/>
      <c r="C79" s="350"/>
      <c r="D79" s="350"/>
      <c r="E79" s="350"/>
      <c r="F79" s="350"/>
      <c r="G79" s="350"/>
      <c r="H79" s="350"/>
      <c r="I79" s="419"/>
    </row>
    <row r="80" spans="1:9" x14ac:dyDescent="0.2">
      <c r="A80" s="350"/>
      <c r="B80" s="350"/>
      <c r="C80" s="350"/>
      <c r="D80" s="350"/>
      <c r="E80" s="350"/>
      <c r="F80" s="350"/>
      <c r="G80" s="350"/>
      <c r="H80" s="350"/>
      <c r="I80" s="419"/>
    </row>
    <row r="81" spans="1:9" x14ac:dyDescent="0.2">
      <c r="A81" s="350"/>
      <c r="B81" s="350"/>
      <c r="C81" s="350"/>
      <c r="D81" s="350"/>
      <c r="E81" s="350"/>
      <c r="F81" s="350"/>
      <c r="G81" s="350"/>
      <c r="H81" s="350"/>
      <c r="I81" s="419"/>
    </row>
    <row r="82" spans="1:9" x14ac:dyDescent="0.2">
      <c r="A82" s="350"/>
      <c r="B82" s="350"/>
      <c r="C82" s="350"/>
      <c r="D82" s="350"/>
      <c r="E82" s="350"/>
      <c r="F82" s="350"/>
      <c r="G82" s="350"/>
      <c r="H82" s="350"/>
      <c r="I82" s="419"/>
    </row>
    <row r="83" spans="1:9" x14ac:dyDescent="0.2">
      <c r="A83" s="350"/>
      <c r="B83" s="350"/>
      <c r="C83" s="350"/>
      <c r="D83" s="350"/>
      <c r="E83" s="350"/>
      <c r="F83" s="350"/>
      <c r="G83" s="350"/>
      <c r="H83" s="350"/>
      <c r="I83" s="419"/>
    </row>
    <row r="84" spans="1:9" x14ac:dyDescent="0.2">
      <c r="A84" s="350"/>
      <c r="B84" s="350"/>
      <c r="C84" s="350"/>
      <c r="D84" s="350"/>
      <c r="E84" s="350"/>
      <c r="F84" s="350"/>
      <c r="G84" s="350"/>
      <c r="H84" s="350"/>
      <c r="I84" s="419"/>
    </row>
    <row r="85" spans="1:9" x14ac:dyDescent="0.2">
      <c r="A85" s="350"/>
      <c r="B85" s="350"/>
      <c r="C85" s="350"/>
      <c r="D85" s="350"/>
      <c r="E85" s="350"/>
      <c r="F85" s="350"/>
      <c r="G85" s="350"/>
      <c r="H85" s="350"/>
      <c r="I85" s="419"/>
    </row>
    <row r="86" spans="1:9" x14ac:dyDescent="0.2">
      <c r="A86" s="350"/>
      <c r="B86" s="350"/>
      <c r="C86" s="350"/>
      <c r="D86" s="350"/>
      <c r="E86" s="350"/>
      <c r="F86" s="350"/>
      <c r="G86" s="350"/>
      <c r="H86" s="350"/>
      <c r="I86" s="419"/>
    </row>
    <row r="87" spans="1:9" x14ac:dyDescent="0.2">
      <c r="A87" s="350"/>
      <c r="B87" s="350"/>
      <c r="C87" s="350"/>
      <c r="D87" s="350"/>
      <c r="E87" s="350"/>
      <c r="F87" s="350"/>
      <c r="G87" s="350"/>
      <c r="H87" s="350"/>
      <c r="I87" s="419"/>
    </row>
    <row r="88" spans="1:9" x14ac:dyDescent="0.2">
      <c r="A88" s="350"/>
      <c r="B88" s="350"/>
      <c r="C88" s="350"/>
      <c r="D88" s="350"/>
      <c r="E88" s="350"/>
      <c r="F88" s="350"/>
      <c r="G88" s="350"/>
      <c r="H88" s="350"/>
      <c r="I88" s="419"/>
    </row>
    <row r="89" spans="1:9" x14ac:dyDescent="0.2">
      <c r="A89" s="350"/>
      <c r="B89" s="350"/>
      <c r="C89" s="350"/>
      <c r="D89" s="350"/>
      <c r="E89" s="350"/>
      <c r="F89" s="350"/>
      <c r="G89" s="350"/>
      <c r="H89" s="350"/>
      <c r="I89" s="419"/>
    </row>
    <row r="90" spans="1:9" x14ac:dyDescent="0.2">
      <c r="A90" s="350"/>
      <c r="B90" s="350"/>
      <c r="C90" s="350"/>
      <c r="D90" s="350"/>
      <c r="E90" s="350"/>
      <c r="F90" s="350"/>
      <c r="G90" s="350"/>
      <c r="H90" s="350"/>
      <c r="I90" s="419"/>
    </row>
    <row r="91" spans="1:9" x14ac:dyDescent="0.2">
      <c r="A91" s="350"/>
      <c r="B91" s="350"/>
      <c r="C91" s="350"/>
      <c r="D91" s="350"/>
      <c r="E91" s="350"/>
      <c r="F91" s="350"/>
      <c r="G91" s="350"/>
      <c r="H91" s="350"/>
      <c r="I91" s="419"/>
    </row>
    <row r="92" spans="1:9" x14ac:dyDescent="0.2">
      <c r="A92" s="350"/>
      <c r="B92" s="350"/>
      <c r="C92" s="350"/>
      <c r="D92" s="350"/>
      <c r="E92" s="350"/>
      <c r="F92" s="350"/>
      <c r="G92" s="350"/>
      <c r="H92" s="350"/>
      <c r="I92" s="419"/>
    </row>
    <row r="93" spans="1:9" x14ac:dyDescent="0.2">
      <c r="A93" s="350"/>
      <c r="B93" s="350"/>
      <c r="C93" s="350"/>
      <c r="D93" s="350"/>
      <c r="E93" s="350"/>
      <c r="F93" s="350"/>
      <c r="G93" s="350"/>
      <c r="H93" s="350"/>
      <c r="I93" s="419"/>
    </row>
    <row r="94" spans="1:9" x14ac:dyDescent="0.2">
      <c r="A94" s="350"/>
      <c r="B94" s="350"/>
      <c r="C94" s="350"/>
      <c r="D94" s="350"/>
      <c r="E94" s="350"/>
      <c r="F94" s="350"/>
      <c r="G94" s="350"/>
      <c r="H94" s="350"/>
      <c r="I94" s="419"/>
    </row>
    <row r="95" spans="1:9" x14ac:dyDescent="0.2">
      <c r="A95" s="350"/>
      <c r="B95" s="350"/>
      <c r="C95" s="350"/>
      <c r="D95" s="350"/>
      <c r="E95" s="350"/>
      <c r="F95" s="350"/>
      <c r="G95" s="350"/>
      <c r="H95" s="350"/>
      <c r="I95" s="419"/>
    </row>
    <row r="96" spans="1:9" x14ac:dyDescent="0.2">
      <c r="A96" s="350"/>
      <c r="B96" s="350"/>
      <c r="C96" s="350"/>
      <c r="D96" s="350"/>
      <c r="E96" s="350"/>
      <c r="F96" s="350"/>
      <c r="G96" s="350"/>
      <c r="H96" s="350"/>
      <c r="I96" s="419"/>
    </row>
    <row r="97" spans="1:9" x14ac:dyDescent="0.2">
      <c r="A97" s="350"/>
      <c r="B97" s="350"/>
      <c r="C97" s="350"/>
      <c r="D97" s="350"/>
      <c r="E97" s="350"/>
      <c r="F97" s="350"/>
      <c r="G97" s="350"/>
      <c r="H97" s="350"/>
      <c r="I97" s="419"/>
    </row>
    <row r="98" spans="1:9" x14ac:dyDescent="0.2">
      <c r="A98" s="350"/>
      <c r="B98" s="350"/>
      <c r="C98" s="350"/>
      <c r="D98" s="350"/>
      <c r="E98" s="350"/>
      <c r="F98" s="350"/>
      <c r="G98" s="350"/>
      <c r="H98" s="350"/>
      <c r="I98" s="419"/>
    </row>
    <row r="99" spans="1:9" x14ac:dyDescent="0.2">
      <c r="A99" s="350"/>
      <c r="B99" s="350"/>
      <c r="C99" s="350"/>
      <c r="D99" s="350"/>
      <c r="E99" s="350"/>
      <c r="F99" s="350"/>
      <c r="G99" s="350"/>
      <c r="H99" s="350"/>
      <c r="I99" s="419"/>
    </row>
    <row r="100" spans="1:9" x14ac:dyDescent="0.2">
      <c r="A100" s="350"/>
      <c r="B100" s="350"/>
      <c r="C100" s="350"/>
      <c r="D100" s="350"/>
      <c r="E100" s="350"/>
      <c r="F100" s="350"/>
      <c r="G100" s="350"/>
      <c r="H100" s="350"/>
      <c r="I100" s="419"/>
    </row>
    <row r="101" spans="1:9" x14ac:dyDescent="0.2">
      <c r="A101" s="350"/>
      <c r="B101" s="350"/>
      <c r="C101" s="350"/>
      <c r="D101" s="350"/>
      <c r="E101" s="350"/>
      <c r="F101" s="350"/>
      <c r="G101" s="350"/>
      <c r="H101" s="350"/>
      <c r="I101" s="419"/>
    </row>
    <row r="102" spans="1:9" x14ac:dyDescent="0.2">
      <c r="A102" s="350"/>
      <c r="B102" s="350"/>
      <c r="C102" s="350"/>
      <c r="D102" s="350"/>
      <c r="E102" s="350"/>
      <c r="F102" s="350"/>
      <c r="G102" s="350"/>
      <c r="H102" s="350"/>
      <c r="I102" s="419"/>
    </row>
    <row r="103" spans="1:9" x14ac:dyDescent="0.2">
      <c r="A103" s="350"/>
      <c r="B103" s="350"/>
      <c r="C103" s="350"/>
      <c r="D103" s="350"/>
      <c r="E103" s="350"/>
      <c r="F103" s="350"/>
      <c r="G103" s="350"/>
      <c r="H103" s="350"/>
      <c r="I103" s="419"/>
    </row>
    <row r="104" spans="1:9" x14ac:dyDescent="0.2">
      <c r="A104" s="350"/>
      <c r="B104" s="350"/>
      <c r="C104" s="350"/>
      <c r="D104" s="350"/>
      <c r="E104" s="350"/>
      <c r="F104" s="350"/>
      <c r="G104" s="350"/>
      <c r="H104" s="350"/>
      <c r="I104" s="419"/>
    </row>
    <row r="105" spans="1:9" x14ac:dyDescent="0.2">
      <c r="A105" s="350"/>
      <c r="B105" s="350"/>
      <c r="C105" s="350"/>
      <c r="D105" s="350"/>
      <c r="E105" s="350"/>
      <c r="F105" s="350"/>
      <c r="G105" s="350"/>
      <c r="H105" s="350"/>
      <c r="I105" s="419"/>
    </row>
    <row r="106" spans="1:9" x14ac:dyDescent="0.2">
      <c r="A106" s="350"/>
      <c r="B106" s="350"/>
      <c r="C106" s="350"/>
      <c r="D106" s="350"/>
      <c r="E106" s="350"/>
      <c r="F106" s="350"/>
      <c r="G106" s="350"/>
      <c r="H106" s="350"/>
      <c r="I106" s="419"/>
    </row>
    <row r="107" spans="1:9" x14ac:dyDescent="0.2">
      <c r="A107" s="350"/>
      <c r="B107" s="350"/>
      <c r="C107" s="350"/>
      <c r="D107" s="350"/>
      <c r="E107" s="350"/>
      <c r="F107" s="350"/>
      <c r="G107" s="350"/>
      <c r="H107" s="350"/>
      <c r="I107" s="419"/>
    </row>
    <row r="108" spans="1:9" x14ac:dyDescent="0.2">
      <c r="A108" s="350"/>
      <c r="B108" s="350"/>
      <c r="C108" s="350"/>
      <c r="D108" s="350"/>
      <c r="E108" s="350"/>
      <c r="F108" s="350"/>
      <c r="G108" s="350"/>
      <c r="H108" s="350"/>
      <c r="I108" s="419"/>
    </row>
    <row r="109" spans="1:9" x14ac:dyDescent="0.2">
      <c r="A109" s="350"/>
      <c r="B109" s="350"/>
      <c r="C109" s="350"/>
      <c r="D109" s="350"/>
      <c r="E109" s="350"/>
      <c r="F109" s="350"/>
      <c r="G109" s="350"/>
      <c r="H109" s="350"/>
      <c r="I109" s="419"/>
    </row>
    <row r="110" spans="1:9" x14ac:dyDescent="0.2">
      <c r="A110" s="350"/>
      <c r="B110" s="350"/>
      <c r="C110" s="350"/>
      <c r="D110" s="350"/>
      <c r="E110" s="350"/>
      <c r="F110" s="350"/>
      <c r="G110" s="350"/>
      <c r="H110" s="350"/>
      <c r="I110" s="419"/>
    </row>
    <row r="111" spans="1:9" x14ac:dyDescent="0.2">
      <c r="A111" s="350"/>
      <c r="B111" s="350"/>
      <c r="C111" s="350"/>
      <c r="D111" s="350"/>
      <c r="E111" s="350"/>
      <c r="F111" s="350"/>
      <c r="G111" s="350"/>
      <c r="H111" s="350"/>
      <c r="I111" s="419"/>
    </row>
    <row r="112" spans="1:9" x14ac:dyDescent="0.2">
      <c r="A112" s="350"/>
      <c r="B112" s="350"/>
      <c r="C112" s="350"/>
      <c r="D112" s="350"/>
      <c r="E112" s="350"/>
      <c r="F112" s="350"/>
      <c r="G112" s="350"/>
      <c r="H112" s="350"/>
      <c r="I112" s="419"/>
    </row>
    <row r="113" spans="1:9" x14ac:dyDescent="0.2">
      <c r="A113" s="350"/>
      <c r="B113" s="350"/>
      <c r="C113" s="350"/>
      <c r="D113" s="350"/>
      <c r="E113" s="350"/>
      <c r="F113" s="350"/>
      <c r="G113" s="350"/>
      <c r="H113" s="350"/>
      <c r="I113" s="419"/>
    </row>
    <row r="114" spans="1:9" x14ac:dyDescent="0.2">
      <c r="A114" s="350"/>
      <c r="B114" s="350"/>
      <c r="C114" s="350"/>
      <c r="D114" s="350"/>
      <c r="E114" s="350"/>
      <c r="F114" s="350"/>
      <c r="G114" s="350"/>
      <c r="H114" s="350"/>
      <c r="I114" s="419"/>
    </row>
    <row r="115" spans="1:9" x14ac:dyDescent="0.2">
      <c r="A115" s="350"/>
      <c r="B115" s="350"/>
      <c r="C115" s="350"/>
      <c r="D115" s="350"/>
      <c r="E115" s="350"/>
      <c r="F115" s="350"/>
      <c r="G115" s="350"/>
      <c r="H115" s="350"/>
      <c r="I115" s="419"/>
    </row>
    <row r="116" spans="1:9" x14ac:dyDescent="0.2">
      <c r="A116" s="544">
        <f>A54+1</f>
        <v>17</v>
      </c>
      <c r="B116" s="544"/>
      <c r="C116" s="544"/>
      <c r="D116" s="544"/>
      <c r="E116" s="544"/>
      <c r="F116" s="544"/>
      <c r="G116" s="544"/>
      <c r="H116" s="544"/>
      <c r="I116" s="419"/>
    </row>
    <row r="117" spans="1:9" x14ac:dyDescent="0.2">
      <c r="G117" s="108"/>
      <c r="H117" s="108"/>
      <c r="I117" s="419"/>
    </row>
    <row r="118" spans="1:9" s="174" customFormat="1" x14ac:dyDescent="0.2">
      <c r="A118" s="180" t="s">
        <v>415</v>
      </c>
      <c r="B118" s="180"/>
      <c r="C118" s="180"/>
      <c r="D118" s="180"/>
      <c r="E118" s="177"/>
      <c r="F118" s="177"/>
      <c r="G118" s="542" t="s">
        <v>416</v>
      </c>
      <c r="H118" s="542"/>
      <c r="I118" s="178"/>
    </row>
    <row r="119" spans="1:9" s="174" customFormat="1" ht="15" x14ac:dyDescent="0.25">
      <c r="A119" s="282" t="str">
        <f>A2</f>
        <v>Đ/c: 178/6 Điện Biên Phủ, Phường 21, Quận Bình Thạnh, Tp. Hồ Chí Minh</v>
      </c>
      <c r="B119" s="407"/>
      <c r="C119" s="407"/>
      <c r="D119" s="407"/>
      <c r="E119" s="172"/>
      <c r="F119" s="408"/>
      <c r="G119" s="543"/>
      <c r="H119" s="543"/>
      <c r="I119" s="178"/>
    </row>
    <row r="120" spans="1:9" s="174" customFormat="1" x14ac:dyDescent="0.2">
      <c r="A120" s="173"/>
      <c r="B120" s="184"/>
      <c r="C120" s="184"/>
      <c r="D120" s="180"/>
      <c r="G120" s="213"/>
      <c r="H120" s="214"/>
      <c r="I120" s="178"/>
    </row>
    <row r="121" spans="1:9" ht="15" x14ac:dyDescent="0.25">
      <c r="A121" s="62">
        <v>8</v>
      </c>
      <c r="B121" s="288" t="s">
        <v>255</v>
      </c>
      <c r="C121" s="288"/>
      <c r="D121" s="59"/>
      <c r="E121" s="59"/>
      <c r="F121" s="59"/>
      <c r="G121" s="506" t="s">
        <v>459</v>
      </c>
      <c r="H121" s="506" t="s">
        <v>460</v>
      </c>
      <c r="I121" s="176"/>
    </row>
    <row r="122" spans="1:9" ht="15" x14ac:dyDescent="0.25">
      <c r="A122" s="59"/>
      <c r="B122" s="288" t="s">
        <v>328</v>
      </c>
      <c r="C122" s="288"/>
      <c r="D122" s="59"/>
      <c r="E122" s="351"/>
      <c r="F122" s="300"/>
      <c r="G122" s="166">
        <v>187071244</v>
      </c>
      <c r="H122" s="166">
        <v>311767491</v>
      </c>
    </row>
    <row r="123" spans="1:9" ht="15" x14ac:dyDescent="0.25">
      <c r="A123" s="59"/>
      <c r="B123" s="288" t="s">
        <v>329</v>
      </c>
      <c r="C123" s="288"/>
      <c r="D123" s="59"/>
      <c r="E123" s="351"/>
      <c r="F123" s="300"/>
      <c r="G123" s="166">
        <v>7830000</v>
      </c>
      <c r="H123" s="166">
        <v>110720000</v>
      </c>
    </row>
    <row r="124" spans="1:9" ht="15" x14ac:dyDescent="0.25">
      <c r="A124" s="59"/>
      <c r="B124" s="59" t="s">
        <v>487</v>
      </c>
      <c r="C124" s="288"/>
      <c r="D124" s="59"/>
      <c r="E124" s="351"/>
      <c r="F124" s="300"/>
      <c r="G124" s="293">
        <v>7830000</v>
      </c>
      <c r="H124" s="293">
        <v>110720000</v>
      </c>
    </row>
    <row r="125" spans="1:9" ht="15.75" thickBot="1" x14ac:dyDescent="0.3">
      <c r="A125" s="59"/>
      <c r="B125" s="331" t="s">
        <v>256</v>
      </c>
      <c r="C125" s="331"/>
      <c r="D125" s="299"/>
      <c r="E125" s="59"/>
      <c r="F125" s="300">
        <v>0</v>
      </c>
      <c r="G125" s="306">
        <v>194901244</v>
      </c>
      <c r="H125" s="306">
        <v>422487491</v>
      </c>
      <c r="I125" s="178"/>
    </row>
    <row r="126" spans="1:9" ht="15.75" thickTop="1" x14ac:dyDescent="0.25">
      <c r="A126" s="59"/>
      <c r="B126" s="332"/>
      <c r="C126" s="332"/>
      <c r="D126" s="299"/>
      <c r="E126" s="59"/>
      <c r="F126" s="299"/>
      <c r="G126" s="293"/>
      <c r="H126" s="77"/>
    </row>
    <row r="127" spans="1:9" ht="15" x14ac:dyDescent="0.25">
      <c r="A127" s="333" t="s">
        <v>257</v>
      </c>
      <c r="B127" s="288" t="s">
        <v>258</v>
      </c>
      <c r="C127" s="288"/>
      <c r="D127" s="59"/>
      <c r="E127" s="59"/>
      <c r="F127" s="299"/>
      <c r="G127" s="506" t="s">
        <v>459</v>
      </c>
      <c r="H127" s="506" t="s">
        <v>460</v>
      </c>
      <c r="I127" s="175"/>
    </row>
    <row r="128" spans="1:9" s="174" customFormat="1" ht="15" x14ac:dyDescent="0.25">
      <c r="A128" s="308"/>
      <c r="B128" s="309" t="s">
        <v>331</v>
      </c>
      <c r="C128" s="353"/>
      <c r="D128" s="335">
        <v>0</v>
      </c>
      <c r="E128" s="326"/>
      <c r="F128" s="300">
        <v>0</v>
      </c>
      <c r="G128" s="77">
        <v>993050716</v>
      </c>
      <c r="H128" s="77">
        <v>1474351583</v>
      </c>
      <c r="I128" s="176"/>
    </row>
    <row r="129" spans="1:9" s="174" customFormat="1" ht="15" x14ac:dyDescent="0.25">
      <c r="A129" s="308"/>
      <c r="B129" s="59" t="s">
        <v>435</v>
      </c>
      <c r="D129" s="288"/>
      <c r="E129" s="326"/>
      <c r="F129" s="300"/>
      <c r="G129" s="302">
        <v>1012250</v>
      </c>
      <c r="H129" s="293"/>
      <c r="I129" s="176"/>
    </row>
    <row r="130" spans="1:9" s="174" customFormat="1" ht="15" x14ac:dyDescent="0.25">
      <c r="A130" s="308"/>
      <c r="B130" s="59" t="s">
        <v>436</v>
      </c>
      <c r="D130" s="288"/>
      <c r="E130" s="326"/>
      <c r="F130" s="300"/>
      <c r="G130" s="302">
        <v>1246080</v>
      </c>
      <c r="H130" s="293"/>
      <c r="I130" s="176"/>
    </row>
    <row r="131" spans="1:9" s="174" customFormat="1" ht="15" x14ac:dyDescent="0.25">
      <c r="A131" s="308"/>
      <c r="B131" s="59" t="s">
        <v>437</v>
      </c>
      <c r="D131" s="288"/>
      <c r="E131" s="326"/>
      <c r="F131" s="300"/>
      <c r="G131" s="302">
        <v>1996856</v>
      </c>
      <c r="H131" s="293">
        <v>21996856</v>
      </c>
      <c r="I131" s="176"/>
    </row>
    <row r="132" spans="1:9" s="174" customFormat="1" ht="15" x14ac:dyDescent="0.25">
      <c r="A132" s="308"/>
      <c r="B132" s="59" t="s">
        <v>438</v>
      </c>
      <c r="D132" s="288"/>
      <c r="E132" s="326"/>
      <c r="F132" s="300"/>
      <c r="G132" s="302">
        <v>3000000</v>
      </c>
      <c r="H132" s="293">
        <v>3000000</v>
      </c>
      <c r="I132" s="176"/>
    </row>
    <row r="133" spans="1:9" s="174" customFormat="1" ht="15" x14ac:dyDescent="0.25">
      <c r="A133" s="308"/>
      <c r="B133" s="59" t="s">
        <v>439</v>
      </c>
      <c r="D133" s="288"/>
      <c r="E133" s="326"/>
      <c r="F133" s="300"/>
      <c r="G133" s="302">
        <v>10600850</v>
      </c>
      <c r="H133" s="293">
        <v>21201700</v>
      </c>
      <c r="I133" s="176"/>
    </row>
    <row r="134" spans="1:9" s="174" customFormat="1" ht="15" x14ac:dyDescent="0.25">
      <c r="A134" s="308"/>
      <c r="B134" s="59" t="s">
        <v>440</v>
      </c>
      <c r="D134" s="288"/>
      <c r="E134" s="326"/>
      <c r="F134" s="300"/>
      <c r="G134" s="302">
        <v>15500000</v>
      </c>
      <c r="H134" s="293"/>
      <c r="I134" s="176"/>
    </row>
    <row r="135" spans="1:9" s="174" customFormat="1" ht="15" x14ac:dyDescent="0.25">
      <c r="A135" s="308"/>
      <c r="B135" s="59" t="s">
        <v>441</v>
      </c>
      <c r="D135" s="288"/>
      <c r="E135" s="326"/>
      <c r="F135" s="300"/>
      <c r="G135" s="302">
        <v>16172700</v>
      </c>
      <c r="H135" s="293"/>
      <c r="I135" s="176"/>
    </row>
    <row r="136" spans="1:9" s="174" customFormat="1" ht="15" x14ac:dyDescent="0.25">
      <c r="A136" s="308"/>
      <c r="B136" s="59" t="s">
        <v>442</v>
      </c>
      <c r="D136" s="288"/>
      <c r="E136" s="326"/>
      <c r="F136" s="300"/>
      <c r="G136" s="302">
        <v>19350000</v>
      </c>
      <c r="H136" s="293"/>
      <c r="I136" s="176"/>
    </row>
    <row r="137" spans="1:9" s="174" customFormat="1" ht="15" x14ac:dyDescent="0.25">
      <c r="A137" s="308"/>
      <c r="B137" s="59" t="s">
        <v>443</v>
      </c>
      <c r="D137" s="288"/>
      <c r="E137" s="326"/>
      <c r="F137" s="300"/>
      <c r="G137" s="302">
        <v>61060977</v>
      </c>
      <c r="H137" s="293">
        <v>321187370</v>
      </c>
      <c r="I137" s="176"/>
    </row>
    <row r="138" spans="1:9" s="174" customFormat="1" ht="15" x14ac:dyDescent="0.25">
      <c r="A138" s="308"/>
      <c r="B138" s="59" t="s">
        <v>444</v>
      </c>
      <c r="D138" s="288"/>
      <c r="E138" s="326"/>
      <c r="F138" s="300"/>
      <c r="G138" s="302">
        <v>68150000</v>
      </c>
      <c r="H138" s="293">
        <v>150300000</v>
      </c>
      <c r="I138" s="176"/>
    </row>
    <row r="139" spans="1:9" s="174" customFormat="1" ht="15" x14ac:dyDescent="0.25">
      <c r="A139" s="308"/>
      <c r="B139" s="59" t="s">
        <v>445</v>
      </c>
      <c r="D139" s="288"/>
      <c r="E139" s="326"/>
      <c r="F139" s="300"/>
      <c r="G139" s="302">
        <v>89720000</v>
      </c>
      <c r="H139" s="293">
        <v>139834000</v>
      </c>
      <c r="I139" s="176"/>
    </row>
    <row r="140" spans="1:9" s="174" customFormat="1" ht="15" x14ac:dyDescent="0.25">
      <c r="A140" s="308"/>
      <c r="B140" s="59" t="s">
        <v>446</v>
      </c>
      <c r="D140" s="288"/>
      <c r="E140" s="326"/>
      <c r="F140" s="300"/>
      <c r="G140" s="302">
        <v>137322017</v>
      </c>
      <c r="H140" s="293"/>
      <c r="I140" s="176"/>
    </row>
    <row r="141" spans="1:9" s="174" customFormat="1" ht="15" x14ac:dyDescent="0.25">
      <c r="A141" s="308"/>
      <c r="B141" s="59" t="s">
        <v>447</v>
      </c>
      <c r="D141" s="288"/>
      <c r="E141" s="326"/>
      <c r="F141" s="300"/>
      <c r="G141" s="302">
        <v>145537986</v>
      </c>
      <c r="H141" s="293">
        <v>185679348</v>
      </c>
      <c r="I141" s="176"/>
    </row>
    <row r="142" spans="1:9" s="174" customFormat="1" ht="15" x14ac:dyDescent="0.25">
      <c r="A142" s="308"/>
      <c r="B142" s="59" t="s">
        <v>448</v>
      </c>
      <c r="D142" s="288"/>
      <c r="E142" s="326"/>
      <c r="F142" s="300"/>
      <c r="G142" s="302">
        <v>168929000</v>
      </c>
      <c r="H142" s="293">
        <v>168501000</v>
      </c>
      <c r="I142" s="176"/>
    </row>
    <row r="143" spans="1:9" s="174" customFormat="1" ht="15" x14ac:dyDescent="0.25">
      <c r="A143" s="308"/>
      <c r="B143" s="59" t="s">
        <v>449</v>
      </c>
      <c r="D143" s="288"/>
      <c r="E143" s="326"/>
      <c r="F143" s="300"/>
      <c r="G143" s="302">
        <v>253452000</v>
      </c>
      <c r="H143" s="293"/>
      <c r="I143" s="176"/>
    </row>
    <row r="144" spans="1:9" s="174" customFormat="1" ht="15" x14ac:dyDescent="0.25">
      <c r="A144" s="308"/>
      <c r="B144" s="59" t="s">
        <v>450</v>
      </c>
      <c r="D144" s="288"/>
      <c r="E144" s="326"/>
      <c r="F144" s="300"/>
      <c r="G144" s="293"/>
      <c r="H144" s="293">
        <v>452469222</v>
      </c>
      <c r="I144" s="176"/>
    </row>
    <row r="145" spans="1:9" s="174" customFormat="1" ht="15" x14ac:dyDescent="0.25">
      <c r="A145" s="308"/>
      <c r="B145" s="59" t="s">
        <v>451</v>
      </c>
      <c r="D145" s="288"/>
      <c r="E145" s="326"/>
      <c r="F145" s="300"/>
      <c r="G145" s="293"/>
      <c r="H145" s="293">
        <v>6041200</v>
      </c>
      <c r="I145" s="176"/>
    </row>
    <row r="146" spans="1:9" s="174" customFormat="1" ht="15" x14ac:dyDescent="0.25">
      <c r="A146" s="308"/>
      <c r="B146" s="59" t="s">
        <v>330</v>
      </c>
      <c r="D146" s="288"/>
      <c r="E146" s="326"/>
      <c r="F146" s="300"/>
      <c r="G146" s="293"/>
      <c r="H146" s="293">
        <v>4140887</v>
      </c>
      <c r="I146" s="176"/>
    </row>
    <row r="147" spans="1:9" s="174" customFormat="1" ht="14.25" x14ac:dyDescent="0.2">
      <c r="A147" s="308"/>
      <c r="B147" s="309" t="s">
        <v>332</v>
      </c>
      <c r="C147" s="288"/>
      <c r="D147" s="288"/>
      <c r="E147" s="326"/>
      <c r="F147" s="300"/>
      <c r="G147" s="77">
        <v>101278604</v>
      </c>
      <c r="H147" s="77">
        <v>119578953</v>
      </c>
      <c r="I147" s="176"/>
    </row>
    <row r="148" spans="1:9" s="174" customFormat="1" ht="15" x14ac:dyDescent="0.25">
      <c r="A148" s="308"/>
      <c r="B148" s="354" t="s">
        <v>333</v>
      </c>
      <c r="C148" s="286"/>
      <c r="D148" s="299"/>
      <c r="E148" s="299"/>
      <c r="F148" s="305"/>
      <c r="G148" s="166">
        <v>187204161</v>
      </c>
      <c r="H148" s="166">
        <v>355941375</v>
      </c>
      <c r="I148" s="178"/>
    </row>
    <row r="149" spans="1:9" s="174" customFormat="1" ht="15" x14ac:dyDescent="0.25">
      <c r="A149" s="308"/>
      <c r="B149" s="355" t="s">
        <v>259</v>
      </c>
      <c r="C149" s="299"/>
      <c r="D149" s="299"/>
      <c r="E149" s="299"/>
      <c r="F149" s="305"/>
      <c r="G149" s="293">
        <v>105603270</v>
      </c>
      <c r="H149" s="293">
        <v>215202583</v>
      </c>
      <c r="I149" s="178"/>
    </row>
    <row r="150" spans="1:9" s="174" customFormat="1" ht="15" x14ac:dyDescent="0.25">
      <c r="A150" s="308"/>
      <c r="B150" s="355" t="s">
        <v>312</v>
      </c>
      <c r="C150" s="299"/>
      <c r="D150" s="299"/>
      <c r="E150" s="299"/>
      <c r="F150" s="305"/>
      <c r="G150" s="293">
        <v>81600891</v>
      </c>
      <c r="H150" s="293">
        <v>140738792</v>
      </c>
      <c r="I150" s="178"/>
    </row>
    <row r="151" spans="1:9" s="174" customFormat="1" ht="3.75" customHeight="1" x14ac:dyDescent="0.25">
      <c r="A151" s="308"/>
      <c r="B151" s="356"/>
      <c r="C151" s="299"/>
      <c r="D151" s="299"/>
      <c r="E151" s="299"/>
      <c r="F151" s="305"/>
      <c r="G151" s="293"/>
      <c r="H151" s="302"/>
      <c r="I151" s="178"/>
    </row>
    <row r="152" spans="1:9" s="174" customFormat="1" ht="49.5" customHeight="1" x14ac:dyDescent="0.25">
      <c r="A152" s="308"/>
      <c r="B152" s="550" t="s">
        <v>260</v>
      </c>
      <c r="C152" s="550"/>
      <c r="D152" s="550"/>
      <c r="E152" s="550"/>
      <c r="F152" s="550"/>
      <c r="G152" s="550"/>
      <c r="H152" s="550"/>
      <c r="I152" s="183"/>
    </row>
    <row r="153" spans="1:9" s="174" customFormat="1" ht="28.5" x14ac:dyDescent="0.25">
      <c r="A153" s="308"/>
      <c r="B153" s="341" t="s">
        <v>334</v>
      </c>
      <c r="C153" s="299"/>
      <c r="D153" s="299"/>
      <c r="E153" s="299"/>
      <c r="F153" s="299"/>
      <c r="G153" s="77">
        <v>509058473</v>
      </c>
      <c r="H153" s="77">
        <v>276857527</v>
      </c>
      <c r="I153" s="178"/>
    </row>
    <row r="154" spans="1:9" s="174" customFormat="1" ht="15" x14ac:dyDescent="0.25">
      <c r="A154" s="308"/>
      <c r="B154" s="341" t="s">
        <v>335</v>
      </c>
      <c r="C154" s="299"/>
      <c r="D154" s="299"/>
      <c r="E154" s="299"/>
      <c r="F154" s="299"/>
      <c r="G154" s="77">
        <v>167500900</v>
      </c>
      <c r="H154" s="77">
        <v>288360000</v>
      </c>
      <c r="I154" s="178"/>
    </row>
    <row r="155" spans="1:9" s="174" customFormat="1" ht="15" x14ac:dyDescent="0.25">
      <c r="A155" s="308"/>
      <c r="B155" s="309" t="s">
        <v>336</v>
      </c>
      <c r="C155" s="299"/>
      <c r="D155" s="299"/>
      <c r="E155" s="305"/>
      <c r="F155" s="299"/>
      <c r="G155" s="77">
        <v>1530934799</v>
      </c>
      <c r="H155" s="77">
        <v>938715793</v>
      </c>
      <c r="I155" s="178"/>
    </row>
    <row r="156" spans="1:9" s="174" customFormat="1" ht="15" x14ac:dyDescent="0.25">
      <c r="A156" s="308"/>
      <c r="B156" s="59" t="s">
        <v>337</v>
      </c>
      <c r="C156" s="299"/>
      <c r="D156" s="299"/>
      <c r="E156" s="299"/>
      <c r="F156" s="299"/>
      <c r="G156" s="293">
        <v>16812935</v>
      </c>
      <c r="H156" s="293">
        <v>16034509</v>
      </c>
      <c r="I156" s="178"/>
    </row>
    <row r="157" spans="1:9" ht="15" x14ac:dyDescent="0.25">
      <c r="A157" s="357"/>
      <c r="B157" s="59" t="s">
        <v>338</v>
      </c>
      <c r="C157" s="299"/>
      <c r="D157" s="299"/>
      <c r="E157" s="299"/>
      <c r="F157" s="299"/>
      <c r="G157" s="302"/>
      <c r="H157" s="293">
        <v>7322982</v>
      </c>
      <c r="I157" s="178"/>
    </row>
    <row r="158" spans="1:9" ht="15" x14ac:dyDescent="0.25">
      <c r="A158" s="357"/>
      <c r="B158" s="59" t="s">
        <v>339</v>
      </c>
      <c r="C158" s="358"/>
      <c r="D158" s="59"/>
      <c r="E158" s="359"/>
      <c r="F158" s="63"/>
      <c r="G158" s="77"/>
      <c r="H158" s="293">
        <v>3792934</v>
      </c>
      <c r="I158" s="178"/>
    </row>
    <row r="159" spans="1:9" ht="15" x14ac:dyDescent="0.25">
      <c r="A159" s="357"/>
      <c r="B159" s="59" t="s">
        <v>340</v>
      </c>
      <c r="C159" s="360"/>
      <c r="D159" s="299"/>
      <c r="E159" s="361"/>
      <c r="F159" s="305"/>
      <c r="G159" s="293">
        <v>775334890</v>
      </c>
      <c r="H159" s="293">
        <v>611593140</v>
      </c>
      <c r="I159" s="106"/>
    </row>
    <row r="160" spans="1:9" ht="15" x14ac:dyDescent="0.25">
      <c r="A160" s="357"/>
      <c r="B160" s="59" t="s">
        <v>341</v>
      </c>
      <c r="C160" s="360"/>
      <c r="D160" s="299"/>
      <c r="E160" s="361"/>
      <c r="F160" s="299"/>
      <c r="G160" s="293">
        <v>738786974</v>
      </c>
      <c r="H160" s="293">
        <v>299972228</v>
      </c>
      <c r="I160" s="106"/>
    </row>
    <row r="161" spans="1:9" ht="15" x14ac:dyDescent="0.25">
      <c r="A161" s="357"/>
      <c r="B161" s="362" t="s">
        <v>380</v>
      </c>
      <c r="C161" s="360"/>
      <c r="D161" s="299"/>
      <c r="E161" s="361"/>
      <c r="F161" s="299"/>
      <c r="G161" s="293">
        <v>127587447</v>
      </c>
      <c r="H161" s="166">
        <v>82889751</v>
      </c>
      <c r="I161" s="106"/>
    </row>
    <row r="162" spans="1:9" ht="15.75" thickBot="1" x14ac:dyDescent="0.3">
      <c r="A162" s="357"/>
      <c r="B162" s="363" t="s">
        <v>261</v>
      </c>
      <c r="C162" s="364"/>
      <c r="D162" s="365"/>
      <c r="E162" s="366"/>
      <c r="F162" s="300"/>
      <c r="G162" s="306">
        <v>3616615100</v>
      </c>
      <c r="H162" s="306">
        <v>3536694982</v>
      </c>
      <c r="I162" s="178"/>
    </row>
    <row r="163" spans="1:9" ht="15" x14ac:dyDescent="0.25">
      <c r="A163" s="334"/>
      <c r="B163" s="59"/>
      <c r="C163" s="59"/>
      <c r="D163" s="59"/>
      <c r="E163" s="59"/>
      <c r="F163" s="299"/>
      <c r="G163" s="302"/>
      <c r="H163" s="293"/>
      <c r="I163" s="106"/>
    </row>
    <row r="164" spans="1:9" ht="15" x14ac:dyDescent="0.25">
      <c r="A164" s="334"/>
      <c r="B164" s="59"/>
      <c r="C164" s="59"/>
      <c r="D164" s="59"/>
      <c r="E164" s="59"/>
      <c r="F164" s="299"/>
      <c r="G164" s="302"/>
      <c r="H164" s="293"/>
      <c r="I164" s="106"/>
    </row>
    <row r="165" spans="1:9" ht="15" x14ac:dyDescent="0.25">
      <c r="A165" s="334"/>
      <c r="B165" s="59"/>
      <c r="C165" s="59"/>
      <c r="D165" s="59"/>
      <c r="E165" s="59"/>
      <c r="F165" s="299"/>
      <c r="G165" s="302"/>
      <c r="H165" s="293"/>
      <c r="I165" s="106"/>
    </row>
    <row r="166" spans="1:9" ht="15" x14ac:dyDescent="0.25">
      <c r="A166" s="334"/>
      <c r="B166" s="59"/>
      <c r="C166" s="59"/>
      <c r="D166" s="59"/>
      <c r="E166" s="59"/>
      <c r="F166" s="299"/>
      <c r="G166" s="302"/>
      <c r="H166" s="293"/>
      <c r="I166" s="106"/>
    </row>
    <row r="167" spans="1:9" ht="15" x14ac:dyDescent="0.25">
      <c r="A167" s="334"/>
      <c r="B167" s="59"/>
      <c r="C167" s="59"/>
      <c r="D167" s="59"/>
      <c r="E167" s="59"/>
      <c r="F167" s="299"/>
      <c r="G167" s="302"/>
      <c r="H167" s="293"/>
      <c r="I167" s="106"/>
    </row>
    <row r="168" spans="1:9" ht="15" x14ac:dyDescent="0.25">
      <c r="A168" s="334"/>
      <c r="B168" s="59"/>
      <c r="C168" s="59"/>
      <c r="D168" s="59"/>
      <c r="E168" s="59"/>
      <c r="F168" s="299"/>
      <c r="G168" s="302"/>
      <c r="H168" s="293"/>
      <c r="I168" s="106"/>
    </row>
    <row r="169" spans="1:9" x14ac:dyDescent="0.2">
      <c r="A169" s="544">
        <f>'TSCĐ-HH'!A73+1</f>
        <v>20</v>
      </c>
      <c r="B169" s="545"/>
      <c r="C169" s="545"/>
      <c r="D169" s="545"/>
      <c r="E169" s="545"/>
      <c r="F169" s="545"/>
      <c r="G169" s="545"/>
      <c r="H169" s="545"/>
      <c r="I169" s="106"/>
    </row>
    <row r="170" spans="1:9" x14ac:dyDescent="0.2">
      <c r="G170" s="108"/>
      <c r="H170" s="108"/>
      <c r="I170" s="106"/>
    </row>
    <row r="171" spans="1:9" x14ac:dyDescent="0.2">
      <c r="A171" s="180" t="s">
        <v>415</v>
      </c>
      <c r="B171" s="180"/>
      <c r="C171" s="180"/>
      <c r="D171" s="180"/>
      <c r="E171" s="177"/>
      <c r="F171" s="177"/>
      <c r="G171" s="542" t="s">
        <v>416</v>
      </c>
      <c r="H171" s="542"/>
      <c r="I171" s="106"/>
    </row>
    <row r="172" spans="1:9" ht="15" x14ac:dyDescent="0.25">
      <c r="A172" s="282" t="str">
        <f>A119</f>
        <v>Đ/c: 178/6 Điện Biên Phủ, Phường 21, Quận Bình Thạnh, Tp. Hồ Chí Minh</v>
      </c>
      <c r="B172" s="407"/>
      <c r="C172" s="407"/>
      <c r="D172" s="407"/>
      <c r="E172" s="172"/>
      <c r="F172" s="408"/>
      <c r="G172" s="543"/>
      <c r="H172" s="543"/>
      <c r="I172" s="106"/>
    </row>
    <row r="173" spans="1:9" x14ac:dyDescent="0.2">
      <c r="G173" s="108"/>
      <c r="H173" s="108"/>
      <c r="I173" s="106"/>
    </row>
    <row r="174" spans="1:9" ht="15" x14ac:dyDescent="0.25">
      <c r="A174" s="334"/>
      <c r="B174" s="367" t="s">
        <v>275</v>
      </c>
      <c r="C174" s="367"/>
      <c r="D174" s="329"/>
      <c r="E174" s="368" t="s">
        <v>276</v>
      </c>
      <c r="F174" s="368"/>
      <c r="G174" s="506" t="s">
        <v>459</v>
      </c>
      <c r="H174" s="506" t="s">
        <v>460</v>
      </c>
      <c r="I174" s="413"/>
    </row>
    <row r="175" spans="1:9" ht="15" x14ac:dyDescent="0.25">
      <c r="A175" s="334"/>
      <c r="B175" s="369" t="s">
        <v>349</v>
      </c>
      <c r="C175" s="370"/>
      <c r="D175" s="370"/>
      <c r="E175" s="371"/>
      <c r="F175" s="371"/>
      <c r="G175" s="302"/>
      <c r="H175" s="302"/>
      <c r="I175" s="187"/>
    </row>
    <row r="176" spans="1:9" ht="15" x14ac:dyDescent="0.25">
      <c r="A176" s="334"/>
      <c r="B176" s="369" t="s">
        <v>350</v>
      </c>
      <c r="C176" s="370"/>
      <c r="D176" s="370"/>
      <c r="E176" s="371">
        <v>1</v>
      </c>
      <c r="F176" s="371"/>
      <c r="G176" s="302">
        <v>92418010000</v>
      </c>
      <c r="H176" s="302">
        <v>92418010000</v>
      </c>
      <c r="I176" s="182"/>
    </row>
    <row r="177" spans="1:9" ht="15" thickBot="1" x14ac:dyDescent="0.25">
      <c r="A177" s="334"/>
      <c r="B177" s="372" t="s">
        <v>13</v>
      </c>
      <c r="C177" s="372"/>
      <c r="D177" s="367"/>
      <c r="E177" s="373">
        <v>1</v>
      </c>
      <c r="F177" s="373"/>
      <c r="G177" s="374">
        <v>92418010000</v>
      </c>
      <c r="H177" s="374">
        <v>92418010000</v>
      </c>
      <c r="I177" s="413"/>
    </row>
    <row r="178" spans="1:9" ht="15.75" thickTop="1" x14ac:dyDescent="0.25">
      <c r="A178" s="334"/>
      <c r="B178" s="330"/>
      <c r="C178" s="330"/>
      <c r="D178" s="329"/>
      <c r="E178" s="293"/>
      <c r="F178" s="375"/>
      <c r="G178" s="302"/>
      <c r="H178" s="302"/>
      <c r="I178" s="182"/>
    </row>
    <row r="179" spans="1:9" ht="15" x14ac:dyDescent="0.25">
      <c r="A179" s="334"/>
      <c r="B179" s="367" t="s">
        <v>14</v>
      </c>
      <c r="C179" s="367"/>
      <c r="D179" s="329"/>
      <c r="E179" s="329"/>
      <c r="F179" s="370"/>
      <c r="G179" s="293"/>
      <c r="H179" s="302"/>
      <c r="I179" s="414"/>
    </row>
    <row r="180" spans="1:9" ht="15" x14ac:dyDescent="0.25">
      <c r="A180" s="334"/>
      <c r="B180" s="367" t="s">
        <v>15</v>
      </c>
      <c r="C180" s="367"/>
      <c r="D180" s="329"/>
      <c r="E180" s="329"/>
      <c r="F180" s="370"/>
      <c r="G180" s="506" t="s">
        <v>459</v>
      </c>
      <c r="H180" s="506" t="s">
        <v>460</v>
      </c>
      <c r="I180" s="415"/>
    </row>
    <row r="181" spans="1:9" ht="15" x14ac:dyDescent="0.25">
      <c r="A181" s="334"/>
      <c r="B181" s="329" t="s">
        <v>16</v>
      </c>
      <c r="C181" s="329"/>
      <c r="D181" s="329"/>
      <c r="E181" s="329"/>
      <c r="F181" s="370"/>
      <c r="G181" s="302">
        <v>92418010000</v>
      </c>
      <c r="H181" s="302">
        <v>88021870000</v>
      </c>
      <c r="I181" s="182"/>
    </row>
    <row r="182" spans="1:9" ht="15" x14ac:dyDescent="0.25">
      <c r="A182" s="334"/>
      <c r="B182" s="329" t="s">
        <v>17</v>
      </c>
      <c r="C182" s="329"/>
      <c r="D182" s="329"/>
      <c r="E182" s="329"/>
      <c r="F182" s="302"/>
      <c r="G182" s="302"/>
      <c r="H182" s="302">
        <v>4396140000</v>
      </c>
      <c r="I182" s="182"/>
    </row>
    <row r="183" spans="1:9" ht="15" x14ac:dyDescent="0.25">
      <c r="A183" s="334"/>
      <c r="B183" s="329" t="s">
        <v>18</v>
      </c>
      <c r="C183" s="329"/>
      <c r="D183" s="329"/>
      <c r="E183" s="329"/>
      <c r="F183" s="370"/>
      <c r="G183" s="302"/>
      <c r="H183" s="302"/>
      <c r="I183" s="182"/>
    </row>
    <row r="184" spans="1:9" ht="15" x14ac:dyDescent="0.25">
      <c r="A184" s="334"/>
      <c r="B184" s="329" t="s">
        <v>19</v>
      </c>
      <c r="C184" s="329"/>
      <c r="D184" s="329"/>
      <c r="E184" s="329"/>
      <c r="F184" s="370"/>
      <c r="G184" s="376">
        <v>92418010000</v>
      </c>
      <c r="H184" s="302">
        <v>92418010000</v>
      </c>
      <c r="I184" s="416"/>
    </row>
    <row r="185" spans="1:9" ht="15" x14ac:dyDescent="0.25">
      <c r="A185" s="334"/>
      <c r="B185" s="329" t="s">
        <v>351</v>
      </c>
      <c r="C185" s="329"/>
      <c r="D185" s="329"/>
      <c r="E185" s="329"/>
      <c r="F185" s="370"/>
      <c r="G185" s="376"/>
      <c r="H185" s="302"/>
      <c r="I185" s="416"/>
    </row>
    <row r="186" spans="1:9" ht="15" x14ac:dyDescent="0.25">
      <c r="A186" s="334"/>
      <c r="B186" s="367" t="s">
        <v>352</v>
      </c>
      <c r="C186" s="329"/>
      <c r="D186" s="329"/>
      <c r="E186" s="370"/>
      <c r="F186" s="370"/>
      <c r="G186" s="506" t="s">
        <v>459</v>
      </c>
      <c r="H186" s="506" t="s">
        <v>460</v>
      </c>
      <c r="I186" s="106"/>
    </row>
    <row r="187" spans="1:9" ht="15" x14ac:dyDescent="0.25">
      <c r="A187" s="334"/>
      <c r="B187" s="367" t="s">
        <v>355</v>
      </c>
      <c r="C187" s="329"/>
      <c r="D187" s="329"/>
      <c r="E187" s="370"/>
      <c r="F187" s="370"/>
      <c r="G187" s="377"/>
      <c r="H187" s="302"/>
      <c r="I187" s="417"/>
    </row>
    <row r="188" spans="1:9" ht="15" x14ac:dyDescent="0.25">
      <c r="A188" s="334"/>
      <c r="B188" s="367" t="s">
        <v>356</v>
      </c>
      <c r="C188" s="329"/>
      <c r="D188" s="329"/>
      <c r="E188" s="370"/>
      <c r="F188" s="370"/>
      <c r="G188" s="377">
        <v>9241801</v>
      </c>
      <c r="H188" s="77">
        <v>9241801</v>
      </c>
      <c r="I188" s="417"/>
    </row>
    <row r="189" spans="1:9" ht="15" x14ac:dyDescent="0.25">
      <c r="A189" s="334"/>
      <c r="B189" s="329" t="s">
        <v>357</v>
      </c>
      <c r="C189" s="329"/>
      <c r="D189" s="329"/>
      <c r="E189" s="370"/>
      <c r="F189" s="370"/>
      <c r="G189" s="376">
        <v>9241801</v>
      </c>
      <c r="H189" s="302">
        <v>9241801</v>
      </c>
      <c r="I189" s="416"/>
    </row>
    <row r="190" spans="1:9" ht="15" x14ac:dyDescent="0.25">
      <c r="A190" s="334"/>
      <c r="B190" s="329" t="s">
        <v>358</v>
      </c>
      <c r="C190" s="329"/>
      <c r="D190" s="329"/>
      <c r="E190" s="370"/>
      <c r="F190" s="370"/>
      <c r="G190" s="376"/>
      <c r="H190" s="302"/>
      <c r="I190" s="416"/>
    </row>
    <row r="191" spans="1:9" ht="15" x14ac:dyDescent="0.25">
      <c r="A191" s="334"/>
      <c r="B191" s="367" t="s">
        <v>359</v>
      </c>
      <c r="C191" s="329"/>
      <c r="D191" s="329"/>
      <c r="E191" s="370"/>
      <c r="F191" s="370"/>
      <c r="G191" s="377">
        <v>0</v>
      </c>
      <c r="H191" s="302"/>
      <c r="I191" s="417"/>
    </row>
    <row r="192" spans="1:9" ht="15" x14ac:dyDescent="0.25">
      <c r="A192" s="334"/>
      <c r="B192" s="329" t="s">
        <v>357</v>
      </c>
      <c r="C192" s="329"/>
      <c r="D192" s="329"/>
      <c r="E192" s="370"/>
      <c r="F192" s="370"/>
      <c r="G192" s="293"/>
      <c r="H192" s="302"/>
      <c r="I192" s="414"/>
    </row>
    <row r="193" spans="1:9" ht="15" x14ac:dyDescent="0.25">
      <c r="A193" s="334"/>
      <c r="B193" s="329" t="s">
        <v>358</v>
      </c>
      <c r="C193" s="329"/>
      <c r="D193" s="329"/>
      <c r="E193" s="370"/>
      <c r="F193" s="370"/>
      <c r="G193" s="376"/>
      <c r="H193" s="302"/>
      <c r="I193" s="416"/>
    </row>
    <row r="194" spans="1:9" ht="15" x14ac:dyDescent="0.25">
      <c r="A194" s="334"/>
      <c r="B194" s="367" t="s">
        <v>360</v>
      </c>
      <c r="C194" s="329"/>
      <c r="D194" s="329"/>
      <c r="E194" s="370"/>
      <c r="F194" s="370"/>
      <c r="G194" s="377">
        <v>9241801</v>
      </c>
      <c r="H194" s="77">
        <v>9241801</v>
      </c>
      <c r="I194" s="417"/>
    </row>
    <row r="195" spans="1:9" ht="15" x14ac:dyDescent="0.25">
      <c r="A195" s="334"/>
      <c r="B195" s="329" t="s">
        <v>357</v>
      </c>
      <c r="C195" s="329"/>
      <c r="D195" s="329"/>
      <c r="E195" s="370"/>
      <c r="F195" s="370"/>
      <c r="G195" s="376">
        <v>9241801</v>
      </c>
      <c r="H195" s="302">
        <v>9241801</v>
      </c>
      <c r="I195" s="416"/>
    </row>
    <row r="196" spans="1:9" ht="15" x14ac:dyDescent="0.25">
      <c r="A196" s="334"/>
      <c r="B196" s="329" t="s">
        <v>358</v>
      </c>
      <c r="C196" s="329"/>
      <c r="D196" s="329"/>
      <c r="E196" s="370"/>
      <c r="F196" s="370"/>
      <c r="G196" s="376"/>
      <c r="H196" s="302"/>
      <c r="I196" s="416"/>
    </row>
    <row r="197" spans="1:9" ht="15" x14ac:dyDescent="0.25">
      <c r="A197" s="334"/>
      <c r="B197" s="329" t="s">
        <v>353</v>
      </c>
      <c r="C197" s="329"/>
      <c r="D197" s="329"/>
      <c r="E197" s="370"/>
      <c r="F197" s="370"/>
      <c r="G197" s="376"/>
      <c r="H197" s="302"/>
      <c r="I197" s="416"/>
    </row>
    <row r="198" spans="1:9" ht="15" x14ac:dyDescent="0.25">
      <c r="A198" s="334"/>
      <c r="B198" s="367" t="s">
        <v>354</v>
      </c>
      <c r="C198" s="367"/>
      <c r="D198" s="329"/>
      <c r="E198" s="329"/>
      <c r="F198" s="370"/>
      <c r="G198" s="77">
        <v>1705559758</v>
      </c>
      <c r="H198" s="77">
        <v>607610769</v>
      </c>
      <c r="I198" s="181"/>
    </row>
    <row r="199" spans="1:9" ht="15" x14ac:dyDescent="0.25">
      <c r="A199" s="334"/>
      <c r="B199" s="329" t="s">
        <v>20</v>
      </c>
      <c r="C199" s="329"/>
      <c r="D199" s="329"/>
      <c r="E199" s="329"/>
      <c r="F199" s="370"/>
      <c r="G199" s="302">
        <v>591892544</v>
      </c>
      <c r="H199" s="302"/>
      <c r="I199" s="182"/>
    </row>
    <row r="200" spans="1:9" ht="15" x14ac:dyDescent="0.25">
      <c r="A200" s="334"/>
      <c r="B200" s="329" t="s">
        <v>21</v>
      </c>
      <c r="C200" s="329"/>
      <c r="D200" s="329"/>
      <c r="E200" s="329"/>
      <c r="F200" s="370"/>
      <c r="G200" s="302">
        <v>1113667214</v>
      </c>
      <c r="H200" s="302">
        <v>607610769</v>
      </c>
      <c r="I200" s="182"/>
    </row>
    <row r="201" spans="1:9" ht="15" x14ac:dyDescent="0.25">
      <c r="A201" s="334"/>
      <c r="B201" s="329" t="s">
        <v>22</v>
      </c>
      <c r="C201" s="329"/>
      <c r="D201" s="329"/>
      <c r="E201" s="329"/>
      <c r="F201" s="370"/>
      <c r="G201" s="302"/>
      <c r="H201" s="302"/>
      <c r="I201" s="182"/>
    </row>
    <row r="202" spans="1:9" ht="15" x14ac:dyDescent="0.25">
      <c r="A202" s="334"/>
      <c r="B202" s="329"/>
      <c r="C202" s="329"/>
      <c r="D202" s="329"/>
      <c r="E202" s="329"/>
      <c r="F202" s="370"/>
      <c r="G202" s="302"/>
      <c r="H202" s="302"/>
      <c r="I202" s="182"/>
    </row>
    <row r="203" spans="1:9" ht="15" x14ac:dyDescent="0.25">
      <c r="A203" s="378" t="s">
        <v>383</v>
      </c>
      <c r="B203" s="379" t="s">
        <v>23</v>
      </c>
      <c r="C203" s="59"/>
      <c r="D203" s="59"/>
      <c r="E203" s="59"/>
      <c r="F203" s="302"/>
      <c r="G203" s="507" t="s">
        <v>24</v>
      </c>
      <c r="H203" s="507" t="s">
        <v>25</v>
      </c>
      <c r="I203" s="106"/>
    </row>
    <row r="204" spans="1:9" ht="15" x14ac:dyDescent="0.25">
      <c r="A204" s="334"/>
      <c r="B204" s="59" t="s">
        <v>26</v>
      </c>
      <c r="C204" s="59"/>
      <c r="D204" s="59"/>
      <c r="E204" s="59"/>
      <c r="F204" s="299"/>
      <c r="G204" s="302">
        <v>27151098435</v>
      </c>
      <c r="H204" s="293">
        <f>H206-H205</f>
        <v>214487152856</v>
      </c>
      <c r="I204" s="106"/>
    </row>
    <row r="205" spans="1:9" ht="15" x14ac:dyDescent="0.25">
      <c r="A205" s="334"/>
      <c r="B205" s="380" t="s">
        <v>27</v>
      </c>
      <c r="C205" s="59"/>
      <c r="D205" s="59"/>
      <c r="E205" s="59"/>
      <c r="F205" s="299"/>
      <c r="G205" s="302"/>
      <c r="H205" s="376">
        <v>1125311152</v>
      </c>
      <c r="I205" s="106"/>
    </row>
    <row r="206" spans="1:9" ht="15.75" thickBot="1" x14ac:dyDescent="0.3">
      <c r="A206" s="334"/>
      <c r="B206" s="381" t="s">
        <v>28</v>
      </c>
      <c r="C206" s="382"/>
      <c r="D206" s="383"/>
      <c r="E206" s="59"/>
      <c r="F206" s="299"/>
      <c r="G206" s="374">
        <v>27151098435</v>
      </c>
      <c r="H206" s="374">
        <f>'KQKD '!E10</f>
        <v>215612464008</v>
      </c>
      <c r="I206" s="106"/>
    </row>
    <row r="207" spans="1:9" ht="15.75" thickTop="1" x14ac:dyDescent="0.25">
      <c r="A207" s="334"/>
      <c r="B207" s="325"/>
      <c r="C207" s="309"/>
      <c r="D207" s="299"/>
      <c r="E207" s="59"/>
      <c r="F207" s="299"/>
      <c r="G207" s="317"/>
      <c r="H207" s="317"/>
      <c r="I207" s="106"/>
    </row>
    <row r="208" spans="1:9" ht="15" x14ac:dyDescent="0.25">
      <c r="A208" s="378" t="s">
        <v>314</v>
      </c>
      <c r="B208" s="338" t="s">
        <v>29</v>
      </c>
      <c r="C208" s="288"/>
      <c r="D208" s="59"/>
      <c r="E208" s="59"/>
      <c r="F208" s="299"/>
      <c r="G208" s="507" t="s">
        <v>24</v>
      </c>
      <c r="H208" s="507" t="s">
        <v>25</v>
      </c>
      <c r="I208" s="106"/>
    </row>
    <row r="209" spans="1:9" ht="15" x14ac:dyDescent="0.25">
      <c r="A209" s="334"/>
      <c r="B209" s="380" t="s">
        <v>30</v>
      </c>
      <c r="C209" s="59"/>
      <c r="D209" s="59"/>
      <c r="E209" s="299"/>
      <c r="F209" s="59"/>
      <c r="G209" s="293">
        <v>100487877</v>
      </c>
      <c r="H209" s="293">
        <v>204242634</v>
      </c>
      <c r="I209" s="178"/>
    </row>
    <row r="210" spans="1:9" ht="15.75" thickBot="1" x14ac:dyDescent="0.3">
      <c r="A210" s="334"/>
      <c r="B210" s="381" t="s">
        <v>31</v>
      </c>
      <c r="C210" s="327"/>
      <c r="D210" s="337"/>
      <c r="E210" s="335"/>
      <c r="F210" s="335"/>
      <c r="G210" s="374">
        <v>100487877</v>
      </c>
      <c r="H210" s="374">
        <v>204242634</v>
      </c>
      <c r="I210" s="106"/>
    </row>
    <row r="211" spans="1:9" ht="15.75" thickTop="1" x14ac:dyDescent="0.25">
      <c r="A211" s="334"/>
      <c r="B211" s="325"/>
      <c r="C211" s="327"/>
      <c r="D211" s="337"/>
      <c r="E211" s="335"/>
      <c r="F211" s="335"/>
      <c r="G211" s="317"/>
      <c r="H211" s="317"/>
      <c r="I211" s="106"/>
    </row>
    <row r="212" spans="1:9" ht="15" x14ac:dyDescent="0.25">
      <c r="A212" s="378" t="s">
        <v>384</v>
      </c>
      <c r="B212" s="325" t="s">
        <v>32</v>
      </c>
      <c r="C212" s="384"/>
      <c r="D212" s="335"/>
      <c r="E212" s="335"/>
      <c r="F212" s="305"/>
      <c r="G212" s="77"/>
      <c r="H212" s="77"/>
      <c r="I212" s="106"/>
    </row>
    <row r="213" spans="1:9" ht="15" x14ac:dyDescent="0.25">
      <c r="A213" s="334"/>
      <c r="B213" s="380" t="s">
        <v>33</v>
      </c>
      <c r="C213" s="384"/>
      <c r="D213" s="335"/>
      <c r="E213" s="335"/>
      <c r="F213" s="299"/>
      <c r="G213" s="302">
        <v>27050610558</v>
      </c>
      <c r="H213" s="302">
        <f>H215-H214</f>
        <v>214282910222</v>
      </c>
      <c r="I213" s="106"/>
    </row>
    <row r="214" spans="1:9" ht="15" x14ac:dyDescent="0.25">
      <c r="A214" s="334"/>
      <c r="B214" s="380" t="s">
        <v>34</v>
      </c>
      <c r="C214" s="385"/>
      <c r="D214" s="59"/>
      <c r="E214" s="59"/>
      <c r="F214" s="299"/>
      <c r="G214" s="293"/>
      <c r="H214" s="293">
        <v>1125311152</v>
      </c>
      <c r="I214" s="106"/>
    </row>
    <row r="215" spans="1:9" ht="15.75" thickBot="1" x14ac:dyDescent="0.3">
      <c r="A215" s="334"/>
      <c r="B215" s="381" t="s">
        <v>35</v>
      </c>
      <c r="C215" s="386"/>
      <c r="D215" s="383"/>
      <c r="E215" s="59"/>
      <c r="F215" s="299"/>
      <c r="G215" s="306">
        <v>27050610558</v>
      </c>
      <c r="H215" s="306">
        <f>H206-H210</f>
        <v>215408221374</v>
      </c>
      <c r="I215" s="106"/>
    </row>
    <row r="216" spans="1:9" ht="15.75" thickTop="1" x14ac:dyDescent="0.25">
      <c r="A216" s="334"/>
      <c r="B216" s="380"/>
      <c r="C216" s="385"/>
      <c r="D216" s="59"/>
      <c r="E216" s="59"/>
      <c r="F216" s="299"/>
      <c r="G216" s="293"/>
      <c r="H216" s="293"/>
      <c r="I216" s="106"/>
    </row>
    <row r="217" spans="1:9" ht="15" x14ac:dyDescent="0.25">
      <c r="A217" s="378" t="s">
        <v>385</v>
      </c>
      <c r="B217" s="288" t="s">
        <v>36</v>
      </c>
      <c r="C217" s="385"/>
      <c r="D217" s="59"/>
      <c r="E217" s="59"/>
      <c r="F217" s="299"/>
      <c r="G217" s="507" t="s">
        <v>24</v>
      </c>
      <c r="H217" s="507" t="s">
        <v>25</v>
      </c>
      <c r="I217" s="106"/>
    </row>
    <row r="218" spans="1:9" ht="15" x14ac:dyDescent="0.25">
      <c r="A218" s="334"/>
      <c r="B218" s="59" t="s">
        <v>37</v>
      </c>
      <c r="C218" s="385"/>
      <c r="D218" s="59"/>
      <c r="E218" s="59"/>
      <c r="F218" s="299"/>
      <c r="G218" s="293">
        <v>20984296382</v>
      </c>
      <c r="H218" s="293">
        <v>202997624466</v>
      </c>
      <c r="I218" s="106"/>
    </row>
    <row r="219" spans="1:9" ht="15" x14ac:dyDescent="0.25">
      <c r="A219" s="334"/>
      <c r="B219" s="59" t="s">
        <v>386</v>
      </c>
      <c r="C219" s="59"/>
      <c r="D219" s="59"/>
      <c r="E219" s="59"/>
      <c r="F219" s="299"/>
      <c r="G219" s="293"/>
      <c r="H219" s="293">
        <v>1140802844</v>
      </c>
      <c r="I219" s="106"/>
    </row>
    <row r="220" spans="1:9" ht="15.75" thickBot="1" x14ac:dyDescent="0.3">
      <c r="A220" s="334"/>
      <c r="B220" s="381" t="s">
        <v>38</v>
      </c>
      <c r="C220" s="385"/>
      <c r="D220" s="59"/>
      <c r="E220" s="59"/>
      <c r="F220" s="299"/>
      <c r="G220" s="306">
        <v>20984296382</v>
      </c>
      <c r="H220" s="306">
        <v>204138427310</v>
      </c>
      <c r="I220" s="106"/>
    </row>
    <row r="221" spans="1:9" ht="15.75" thickTop="1" x14ac:dyDescent="0.25">
      <c r="A221" s="334"/>
      <c r="B221" s="325"/>
      <c r="C221" s="385"/>
      <c r="D221" s="59"/>
      <c r="E221" s="59"/>
      <c r="F221" s="299"/>
      <c r="G221" s="503"/>
      <c r="H221" s="503"/>
      <c r="I221" s="106"/>
    </row>
    <row r="222" spans="1:9" ht="15" x14ac:dyDescent="0.25">
      <c r="A222" s="334"/>
      <c r="B222" s="325"/>
      <c r="C222" s="385"/>
      <c r="D222" s="59"/>
      <c r="E222" s="59"/>
      <c r="F222" s="299"/>
      <c r="G222" s="77"/>
      <c r="H222" s="77"/>
      <c r="I222" s="106"/>
    </row>
    <row r="223" spans="1:9" x14ac:dyDescent="0.2">
      <c r="G223" s="108"/>
      <c r="H223" s="108"/>
      <c r="I223" s="106"/>
    </row>
    <row r="224" spans="1:9" x14ac:dyDescent="0.2">
      <c r="A224" s="558">
        <f>VON!A34+1</f>
        <v>22</v>
      </c>
      <c r="B224" s="559"/>
      <c r="C224" s="559"/>
      <c r="D224" s="559"/>
      <c r="E224" s="559"/>
      <c r="F224" s="559"/>
      <c r="G224" s="559"/>
      <c r="H224" s="559"/>
      <c r="I224" s="106"/>
    </row>
    <row r="225" spans="1:9" ht="15" x14ac:dyDescent="0.25">
      <c r="A225" s="334"/>
      <c r="B225" s="325"/>
      <c r="C225" s="385"/>
      <c r="D225" s="59"/>
      <c r="E225" s="59"/>
      <c r="F225" s="299"/>
      <c r="G225" s="77"/>
      <c r="H225" s="77"/>
      <c r="I225" s="106"/>
    </row>
    <row r="226" spans="1:9" x14ac:dyDescent="0.2">
      <c r="A226" s="180" t="s">
        <v>415</v>
      </c>
      <c r="B226" s="180"/>
      <c r="C226" s="180"/>
      <c r="D226" s="180"/>
      <c r="E226" s="177"/>
      <c r="F226" s="177"/>
      <c r="G226" s="542" t="s">
        <v>416</v>
      </c>
      <c r="H226" s="542"/>
      <c r="I226" s="106"/>
    </row>
    <row r="227" spans="1:9" ht="15" x14ac:dyDescent="0.25">
      <c r="A227" s="282" t="str">
        <f>A172</f>
        <v>Đ/c: 178/6 Điện Biên Phủ, Phường 21, Quận Bình Thạnh, Tp. Hồ Chí Minh</v>
      </c>
      <c r="B227" s="407"/>
      <c r="C227" s="407"/>
      <c r="D227" s="407"/>
      <c r="E227" s="172"/>
      <c r="F227" s="408"/>
      <c r="G227" s="543"/>
      <c r="H227" s="543"/>
      <c r="I227" s="106"/>
    </row>
    <row r="228" spans="1:9" ht="15" x14ac:dyDescent="0.25">
      <c r="A228" s="334"/>
      <c r="B228" s="325"/>
      <c r="C228" s="385"/>
      <c r="D228" s="59"/>
      <c r="E228" s="59"/>
      <c r="F228" s="299"/>
      <c r="G228" s="77"/>
      <c r="H228" s="77"/>
      <c r="I228" s="106"/>
    </row>
    <row r="229" spans="1:9" ht="15" x14ac:dyDescent="0.25">
      <c r="A229" s="378" t="s">
        <v>387</v>
      </c>
      <c r="B229" s="309" t="s">
        <v>39</v>
      </c>
      <c r="C229" s="384"/>
      <c r="D229" s="299"/>
      <c r="E229" s="59"/>
      <c r="F229" s="305"/>
      <c r="G229" s="507" t="s">
        <v>24</v>
      </c>
      <c r="H229" s="507" t="s">
        <v>25</v>
      </c>
      <c r="I229" s="106"/>
    </row>
    <row r="230" spans="1:9" ht="15" x14ac:dyDescent="0.25">
      <c r="A230" s="334"/>
      <c r="B230" s="299" t="s">
        <v>41</v>
      </c>
      <c r="C230" s="385"/>
      <c r="D230" s="59"/>
      <c r="E230" s="59"/>
      <c r="F230" s="387"/>
      <c r="G230" s="293">
        <v>4277831296</v>
      </c>
      <c r="H230" s="293">
        <v>6156182298</v>
      </c>
      <c r="I230" s="106"/>
    </row>
    <row r="231" spans="1:9" ht="15" x14ac:dyDescent="0.25">
      <c r="A231" s="334"/>
      <c r="B231" s="360" t="s">
        <v>42</v>
      </c>
      <c r="C231" s="385"/>
      <c r="D231" s="59"/>
      <c r="E231" s="59"/>
      <c r="F231" s="300"/>
      <c r="G231" s="295"/>
      <c r="H231" s="388">
        <v>552309881</v>
      </c>
      <c r="I231" s="178"/>
    </row>
    <row r="232" spans="1:9" ht="15.75" thickBot="1" x14ac:dyDescent="0.3">
      <c r="A232" s="334"/>
      <c r="B232" s="381" t="s">
        <v>43</v>
      </c>
      <c r="C232" s="389"/>
      <c r="D232" s="335"/>
      <c r="E232" s="63"/>
      <c r="F232" s="305"/>
      <c r="G232" s="306">
        <v>4277831296</v>
      </c>
      <c r="H232" s="306">
        <v>6708492179</v>
      </c>
      <c r="I232" s="106"/>
    </row>
    <row r="233" spans="1:9" ht="13.5" thickTop="1" x14ac:dyDescent="0.2">
      <c r="G233" s="108"/>
      <c r="H233" s="108"/>
      <c r="I233" s="106"/>
    </row>
    <row r="234" spans="1:9" ht="15" x14ac:dyDescent="0.25">
      <c r="A234" s="352" t="s">
        <v>388</v>
      </c>
      <c r="B234" s="288" t="s">
        <v>44</v>
      </c>
      <c r="C234" s="288"/>
      <c r="D234" s="59"/>
      <c r="E234" s="59"/>
      <c r="F234" s="299"/>
      <c r="G234" s="507" t="s">
        <v>24</v>
      </c>
      <c r="H234" s="507" t="s">
        <v>25</v>
      </c>
      <c r="I234" s="183"/>
    </row>
    <row r="235" spans="1:9" ht="15" x14ac:dyDescent="0.25">
      <c r="A235" s="299"/>
      <c r="B235" s="299" t="s">
        <v>40</v>
      </c>
      <c r="C235" s="390"/>
      <c r="D235" s="346"/>
      <c r="E235" s="346"/>
      <c r="F235" s="335"/>
      <c r="G235" s="302"/>
      <c r="H235" s="302">
        <v>607309604</v>
      </c>
      <c r="I235" s="106"/>
    </row>
    <row r="236" spans="1:9" ht="15" x14ac:dyDescent="0.25">
      <c r="A236" s="391"/>
      <c r="B236" s="299" t="s">
        <v>313</v>
      </c>
      <c r="C236" s="299"/>
      <c r="D236" s="299"/>
      <c r="E236" s="299"/>
      <c r="F236" s="392"/>
      <c r="G236" s="323">
        <v>11804036</v>
      </c>
      <c r="H236" s="323">
        <v>643592763</v>
      </c>
      <c r="I236" s="183"/>
    </row>
    <row r="237" spans="1:9" s="174" customFormat="1" ht="15.75" thickBot="1" x14ac:dyDescent="0.3">
      <c r="A237" s="325"/>
      <c r="B237" s="381" t="s">
        <v>45</v>
      </c>
      <c r="C237" s="383"/>
      <c r="D237" s="299"/>
      <c r="E237" s="299"/>
      <c r="F237" s="392"/>
      <c r="G237" s="306">
        <v>11804036</v>
      </c>
      <c r="H237" s="306">
        <v>1250902367</v>
      </c>
      <c r="I237" s="183"/>
    </row>
    <row r="238" spans="1:9" s="174" customFormat="1" ht="15.75" thickTop="1" x14ac:dyDescent="0.25">
      <c r="A238" s="325"/>
      <c r="B238" s="325"/>
      <c r="C238" s="299"/>
      <c r="D238" s="299"/>
      <c r="E238" s="299"/>
      <c r="F238" s="392"/>
      <c r="G238" s="77"/>
      <c r="H238" s="77"/>
      <c r="I238" s="183"/>
    </row>
    <row r="239" spans="1:9" ht="15" x14ac:dyDescent="0.25">
      <c r="A239" s="332">
        <v>17</v>
      </c>
      <c r="B239" s="309" t="s">
        <v>46</v>
      </c>
      <c r="C239" s="335"/>
      <c r="D239" s="299"/>
      <c r="E239" s="392"/>
      <c r="F239" s="392"/>
      <c r="G239" s="507" t="s">
        <v>24</v>
      </c>
      <c r="H239" s="507" t="s">
        <v>25</v>
      </c>
      <c r="I239" s="106"/>
    </row>
    <row r="240" spans="1:9" ht="15" x14ac:dyDescent="0.25">
      <c r="A240" s="286"/>
      <c r="B240" s="299" t="s">
        <v>47</v>
      </c>
      <c r="C240" s="335"/>
      <c r="D240" s="299"/>
      <c r="E240" s="392"/>
      <c r="F240" s="392"/>
      <c r="G240" s="293"/>
      <c r="H240" s="293">
        <v>867659559</v>
      </c>
      <c r="I240" s="106"/>
    </row>
    <row r="241" spans="1:9" ht="15.75" thickBot="1" x14ac:dyDescent="0.3">
      <c r="A241" s="286"/>
      <c r="B241" s="382" t="s">
        <v>48</v>
      </c>
      <c r="C241" s="393"/>
      <c r="D241" s="299"/>
      <c r="E241" s="392"/>
      <c r="F241" s="392"/>
      <c r="G241" s="306">
        <v>0</v>
      </c>
      <c r="H241" s="306">
        <v>867659559</v>
      </c>
      <c r="I241" s="106"/>
    </row>
    <row r="242" spans="1:9" ht="13.5" thickTop="1" x14ac:dyDescent="0.2">
      <c r="G242" s="108"/>
      <c r="H242" s="108"/>
      <c r="I242" s="106"/>
    </row>
    <row r="243" spans="1:9" ht="14.25" x14ac:dyDescent="0.2">
      <c r="A243" s="332">
        <v>18</v>
      </c>
      <c r="B243" s="552" t="s">
        <v>49</v>
      </c>
      <c r="C243" s="552"/>
      <c r="D243" s="552"/>
      <c r="E243" s="394"/>
      <c r="F243" s="300"/>
      <c r="G243" s="77"/>
      <c r="H243" s="77"/>
      <c r="I243" s="178"/>
    </row>
    <row r="244" spans="1:9" s="174" customFormat="1" ht="15" x14ac:dyDescent="0.25">
      <c r="A244" s="395"/>
      <c r="B244" s="341" t="s">
        <v>177</v>
      </c>
      <c r="C244" s="396"/>
      <c r="D244" s="299"/>
      <c r="E244" s="325"/>
      <c r="F244" s="300"/>
      <c r="G244" s="507" t="s">
        <v>24</v>
      </c>
      <c r="H244" s="507" t="s">
        <v>25</v>
      </c>
      <c r="I244" s="178"/>
    </row>
    <row r="245" spans="1:9" ht="15" x14ac:dyDescent="0.25">
      <c r="A245" s="286"/>
      <c r="B245" s="551" t="s">
        <v>50</v>
      </c>
      <c r="C245" s="551"/>
      <c r="D245" s="397"/>
      <c r="E245" s="299"/>
      <c r="F245" s="299"/>
      <c r="G245" s="421">
        <v>-991236054</v>
      </c>
      <c r="H245" s="317">
        <v>6786585005</v>
      </c>
      <c r="I245" s="183"/>
    </row>
    <row r="246" spans="1:9" ht="15" x14ac:dyDescent="0.25">
      <c r="A246" s="286"/>
      <c r="B246" s="551" t="s">
        <v>51</v>
      </c>
      <c r="C246" s="551"/>
      <c r="D246" s="397"/>
      <c r="E246" s="332"/>
      <c r="F246" s="398"/>
      <c r="G246" s="302">
        <v>478706740</v>
      </c>
      <c r="H246" s="302"/>
      <c r="I246" s="178"/>
    </row>
    <row r="247" spans="1:9" ht="15" x14ac:dyDescent="0.25">
      <c r="A247" s="286"/>
      <c r="B247" s="551" t="s">
        <v>52</v>
      </c>
      <c r="C247" s="551"/>
      <c r="D247" s="397"/>
      <c r="E247" s="299"/>
      <c r="F247" s="398"/>
      <c r="G247" s="302"/>
      <c r="H247" s="302"/>
      <c r="I247" s="178"/>
    </row>
    <row r="248" spans="1:9" ht="15" x14ac:dyDescent="0.25">
      <c r="A248" s="286"/>
      <c r="B248" s="551" t="s">
        <v>391</v>
      </c>
      <c r="C248" s="551"/>
      <c r="D248" s="397"/>
      <c r="E248" s="299"/>
      <c r="F248" s="398"/>
      <c r="G248" s="421">
        <v>-512529314</v>
      </c>
      <c r="H248" s="77">
        <v>6786585005</v>
      </c>
      <c r="I248" s="178"/>
    </row>
    <row r="249" spans="1:9" ht="15" x14ac:dyDescent="0.25">
      <c r="A249" s="286"/>
      <c r="B249" s="551" t="s">
        <v>53</v>
      </c>
      <c r="C249" s="551"/>
      <c r="D249" s="397"/>
      <c r="E249" s="299"/>
      <c r="F249" s="398"/>
      <c r="G249" s="302"/>
      <c r="H249" s="302">
        <v>867659559</v>
      </c>
      <c r="I249" s="178"/>
    </row>
    <row r="250" spans="1:9" s="174" customFormat="1" ht="14.25" x14ac:dyDescent="0.2">
      <c r="A250" s="325"/>
      <c r="B250" s="551" t="s">
        <v>389</v>
      </c>
      <c r="C250" s="551"/>
      <c r="D250" s="397"/>
      <c r="E250" s="332"/>
      <c r="F250" s="78"/>
      <c r="G250" s="399"/>
      <c r="H250" s="77"/>
      <c r="I250" s="178"/>
    </row>
    <row r="251" spans="1:9" ht="15" x14ac:dyDescent="0.25">
      <c r="A251" s="299"/>
      <c r="B251" s="551" t="s">
        <v>390</v>
      </c>
      <c r="C251" s="551"/>
      <c r="D251" s="397"/>
      <c r="E251" s="299"/>
      <c r="F251" s="299"/>
      <c r="G251" s="421">
        <v>-991236054</v>
      </c>
      <c r="H251" s="317">
        <v>5918925446</v>
      </c>
      <c r="I251" s="183"/>
    </row>
    <row r="252" spans="1:9" ht="15" x14ac:dyDescent="0.25">
      <c r="A252" s="299"/>
      <c r="B252" s="397"/>
      <c r="C252" s="397"/>
      <c r="D252" s="397"/>
      <c r="E252" s="299"/>
      <c r="F252" s="299"/>
      <c r="G252" s="421"/>
      <c r="H252" s="317"/>
      <c r="I252" s="183"/>
    </row>
    <row r="253" spans="1:9" ht="19.5" customHeight="1" x14ac:dyDescent="0.25">
      <c r="A253" s="332">
        <v>19</v>
      </c>
      <c r="B253" s="397" t="s">
        <v>392</v>
      </c>
      <c r="C253" s="397"/>
      <c r="D253" s="397"/>
      <c r="E253" s="299"/>
      <c r="F253" s="299"/>
      <c r="G253" s="317"/>
      <c r="H253" s="317"/>
      <c r="I253" s="183"/>
    </row>
    <row r="254" spans="1:9" ht="15" x14ac:dyDescent="0.25">
      <c r="A254" s="309"/>
      <c r="B254" s="400" t="s">
        <v>393</v>
      </c>
      <c r="C254" s="286"/>
      <c r="D254" s="355"/>
      <c r="E254" s="286"/>
      <c r="F254" s="401"/>
      <c r="G254" s="323">
        <v>0</v>
      </c>
      <c r="H254" s="398"/>
      <c r="I254" s="106"/>
    </row>
    <row r="255" spans="1:9" ht="15" x14ac:dyDescent="0.25">
      <c r="A255" s="309"/>
      <c r="B255" s="400"/>
      <c r="C255" s="286"/>
      <c r="D255" s="355"/>
      <c r="E255" s="286"/>
      <c r="F255" s="401"/>
      <c r="G255" s="323"/>
      <c r="H255" s="398"/>
      <c r="I255" s="106"/>
    </row>
    <row r="256" spans="1:9" ht="14.25" x14ac:dyDescent="0.2">
      <c r="A256" s="332">
        <v>20</v>
      </c>
      <c r="B256" s="325" t="s">
        <v>54</v>
      </c>
      <c r="C256" s="309"/>
      <c r="D256" s="402"/>
      <c r="E256" s="309"/>
      <c r="F256" s="300"/>
      <c r="G256" s="77">
        <v>0</v>
      </c>
      <c r="H256" s="77"/>
      <c r="I256" s="178"/>
    </row>
    <row r="257" spans="1:9" ht="15" customHeight="1" x14ac:dyDescent="0.25">
      <c r="A257" s="299"/>
      <c r="B257" s="557" t="s">
        <v>394</v>
      </c>
      <c r="C257" s="557"/>
      <c r="D257" s="557"/>
      <c r="E257" s="557"/>
      <c r="F257" s="557"/>
      <c r="G257" s="557"/>
      <c r="H257" s="557"/>
      <c r="I257" s="365"/>
    </row>
    <row r="258" spans="1:9" ht="15" x14ac:dyDescent="0.25">
      <c r="A258" s="299"/>
      <c r="B258" s="557"/>
      <c r="C258" s="557"/>
      <c r="D258" s="557"/>
      <c r="E258" s="557"/>
      <c r="F258" s="557"/>
      <c r="G258" s="557"/>
      <c r="H258" s="557"/>
      <c r="I258" s="365"/>
    </row>
    <row r="259" spans="1:9" ht="15" x14ac:dyDescent="0.25">
      <c r="A259" s="299"/>
      <c r="B259" s="59"/>
      <c r="C259" s="397"/>
      <c r="D259" s="556" t="s">
        <v>490</v>
      </c>
      <c r="E259" s="556"/>
      <c r="F259" s="556"/>
      <c r="G259" s="556"/>
      <c r="H259" s="556"/>
      <c r="I259" s="403"/>
    </row>
    <row r="260" spans="1:9" ht="15" x14ac:dyDescent="0.25">
      <c r="A260" s="59"/>
      <c r="B260" s="332" t="s">
        <v>55</v>
      </c>
      <c r="C260" s="562" t="s">
        <v>452</v>
      </c>
      <c r="D260" s="562"/>
      <c r="E260" s="62" t="s">
        <v>56</v>
      </c>
      <c r="F260" s="62"/>
      <c r="G260" s="555" t="s">
        <v>482</v>
      </c>
      <c r="H260" s="555"/>
      <c r="I260" s="410"/>
    </row>
    <row r="261" spans="1:9" ht="15" x14ac:dyDescent="0.25">
      <c r="A261" s="59"/>
      <c r="B261" s="426" t="s">
        <v>474</v>
      </c>
      <c r="C261" s="563" t="s">
        <v>475</v>
      </c>
      <c r="D261" s="563"/>
      <c r="E261" s="284" t="s">
        <v>57</v>
      </c>
      <c r="F261" s="284"/>
      <c r="G261" s="560" t="s">
        <v>483</v>
      </c>
      <c r="H261" s="560"/>
      <c r="I261" s="411"/>
    </row>
    <row r="262" spans="1:9" ht="15" x14ac:dyDescent="0.25">
      <c r="A262" s="59"/>
      <c r="B262" s="59"/>
      <c r="C262" s="397"/>
      <c r="D262" s="397"/>
      <c r="E262" s="397"/>
      <c r="F262" s="404"/>
      <c r="G262" s="405"/>
      <c r="H262" s="406"/>
      <c r="I262" s="189"/>
    </row>
    <row r="268" spans="1:9" x14ac:dyDescent="0.2">
      <c r="C268" s="553" t="s">
        <v>428</v>
      </c>
      <c r="D268" s="553"/>
      <c r="G268" s="561" t="s">
        <v>484</v>
      </c>
      <c r="H268" s="561"/>
      <c r="I268" s="412"/>
    </row>
    <row r="269" spans="1:9" x14ac:dyDescent="0.2">
      <c r="G269" s="108"/>
      <c r="H269" s="108"/>
    </row>
    <row r="270" spans="1:9" x14ac:dyDescent="0.2">
      <c r="A270" s="418"/>
      <c r="B270" s="188"/>
      <c r="C270" s="188"/>
      <c r="D270" s="188"/>
      <c r="E270" s="188"/>
      <c r="F270" s="188"/>
      <c r="G270" s="188"/>
      <c r="H270" s="188"/>
      <c r="I270" s="188"/>
    </row>
    <row r="271" spans="1:9" x14ac:dyDescent="0.2">
      <c r="G271" s="108"/>
      <c r="H271" s="108"/>
      <c r="I271" s="108"/>
    </row>
    <row r="277" spans="1:8" x14ac:dyDescent="0.2">
      <c r="G277" s="108"/>
      <c r="H277" s="108"/>
    </row>
    <row r="280" spans="1:8" x14ac:dyDescent="0.2">
      <c r="G280" s="108"/>
      <c r="H280" s="108"/>
    </row>
    <row r="281" spans="1:8" x14ac:dyDescent="0.2">
      <c r="G281" s="108"/>
      <c r="H281" s="108"/>
    </row>
    <row r="282" spans="1:8" x14ac:dyDescent="0.2">
      <c r="A282" s="544">
        <f>A224+1</f>
        <v>23</v>
      </c>
      <c r="B282" s="549"/>
      <c r="C282" s="549"/>
      <c r="D282" s="549"/>
      <c r="E282" s="549"/>
      <c r="F282" s="549"/>
      <c r="G282" s="549"/>
      <c r="H282" s="549"/>
    </row>
    <row r="283" spans="1:8" x14ac:dyDescent="0.2">
      <c r="G283" s="108"/>
      <c r="H283" s="108"/>
    </row>
    <row r="308" spans="7:8" x14ac:dyDescent="0.2">
      <c r="G308" s="108"/>
      <c r="H308" s="108"/>
    </row>
  </sheetData>
  <mergeCells count="32">
    <mergeCell ref="G261:H261"/>
    <mergeCell ref="G268:H268"/>
    <mergeCell ref="C260:D260"/>
    <mergeCell ref="C261:D261"/>
    <mergeCell ref="B249:C249"/>
    <mergeCell ref="B62:D62"/>
    <mergeCell ref="A6:H7"/>
    <mergeCell ref="G260:H260"/>
    <mergeCell ref="D259:H259"/>
    <mergeCell ref="G118:H119"/>
    <mergeCell ref="B257:H258"/>
    <mergeCell ref="A224:H224"/>
    <mergeCell ref="A282:H282"/>
    <mergeCell ref="B152:H152"/>
    <mergeCell ref="B245:C245"/>
    <mergeCell ref="B250:C250"/>
    <mergeCell ref="B251:C251"/>
    <mergeCell ref="B243:D243"/>
    <mergeCell ref="B246:C246"/>
    <mergeCell ref="B247:C247"/>
    <mergeCell ref="B248:C248"/>
    <mergeCell ref="C268:D268"/>
    <mergeCell ref="G1:H2"/>
    <mergeCell ref="G56:H57"/>
    <mergeCell ref="G171:H172"/>
    <mergeCell ref="G226:H227"/>
    <mergeCell ref="A116:H116"/>
    <mergeCell ref="A169:H169"/>
    <mergeCell ref="A54:H54"/>
    <mergeCell ref="A4:H4"/>
    <mergeCell ref="A5:I5"/>
    <mergeCell ref="B52:C52"/>
  </mergeCells>
  <phoneticPr fontId="10" type="noConversion"/>
  <conditionalFormatting sqref="A282 A272:A276 E244:E246 C244:D244 C254:G256 H250:H256 G247:G248 B260:B262 G262:I262 A243:A268 A270 D262 C259:C262 B243:B257 G239:H239 B239:F241 G241:H241 E250:G253 F243:H245 G235 E236:G236 B234:C238 H235:H236 G234:H234 E237:H238 A236:A241 D234:E235 E260:F262 A234 F231:H231 A228:E232 G232:H232 G228:H229 A225:E225 G225:H225 A224 G220:H222 H216 C206:F208 C210:D213 G212:H213 I206:I208 H218:H219 C214:E218 D219:E219 G215:H215 C203:I205 G208:H208 G217:H217 B203:B219 I210:I256 G174:H174 G186:H186 G180:H180 A174:A222 B220:E222 G120:H128 G158 B128:D128 B125:B127 E147:H147 C153:C157 C148:C151 H139 G138 G142 G144 G146 B147:B160 H153:H161 G155 H149:H151 B120:B123 C120:D127 I118:I173 E120:F146 B162:H168 A120:A169 A76:A116 A59:A74 C64:F74 B62:B63 B66:B74 H61:H62 H45:H52 B61:E61 E63:H63 H66:H74 G63:G74 B60:H60 A22:A55 B37:H37 C8:C13 E8:F13 I9:I15 A14:H15 C19:D21 C16:D17 A16:B21 C46:F51 D52:G52 C30:F30 E31:F36 A9:B13 G22:H22 B25:E29 G23 E38:F45 E16:H21 B22:F24 B45:B52 B53:H53 G31:H31 B31 I17:I74 H23:H30 G44:G49 G9:H13">
    <cfRule type="cellIs" dxfId="2" priority="35" stopIfTrue="1" operator="equal">
      <formula>0</formula>
    </cfRule>
  </conditionalFormatting>
  <printOptions horizontalCentered="1"/>
  <pageMargins left="0.5" right="0.25" top="0.5" bottom="0"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topLeftCell="A22" workbookViewId="0">
      <selection activeCell="F33" sqref="F33"/>
    </sheetView>
  </sheetViews>
  <sheetFormatPr defaultRowHeight="15" x14ac:dyDescent="0.25"/>
  <cols>
    <col min="1" max="1" width="25.42578125" customWidth="1"/>
    <col min="2" max="6" width="14.140625" customWidth="1"/>
    <col min="7" max="7" width="18.5703125" customWidth="1"/>
    <col min="8" max="8" width="16.5703125" customWidth="1"/>
    <col min="9" max="9" width="13.42578125" bestFit="1" customWidth="1"/>
  </cols>
  <sheetData>
    <row r="1" spans="1:8" ht="15" customHeight="1" x14ac:dyDescent="0.25">
      <c r="A1" s="117" t="s">
        <v>344</v>
      </c>
      <c r="B1" s="118"/>
      <c r="C1" s="119"/>
      <c r="D1" s="119"/>
      <c r="E1" s="119"/>
      <c r="F1" s="566" t="s">
        <v>416</v>
      </c>
      <c r="G1" s="566"/>
      <c r="H1" s="566"/>
    </row>
    <row r="2" spans="1:8" x14ac:dyDescent="0.25">
      <c r="A2" s="120" t="s">
        <v>478</v>
      </c>
      <c r="B2" s="121"/>
      <c r="C2" s="122"/>
      <c r="D2" s="122"/>
      <c r="E2" s="122"/>
      <c r="F2" s="566"/>
      <c r="G2" s="566"/>
      <c r="H2" s="566"/>
    </row>
    <row r="3" spans="1:8" ht="6" customHeight="1" x14ac:dyDescent="0.25">
      <c r="A3" s="123"/>
      <c r="B3" s="124"/>
      <c r="C3" s="125"/>
      <c r="D3" s="125"/>
      <c r="E3" s="125"/>
      <c r="F3" s="125"/>
      <c r="G3" s="124"/>
      <c r="H3" s="126"/>
    </row>
    <row r="4" spans="1:8" x14ac:dyDescent="0.25">
      <c r="A4" s="121"/>
      <c r="B4" s="121"/>
      <c r="C4" s="121"/>
      <c r="D4" s="121"/>
      <c r="E4" s="121"/>
      <c r="F4" s="121"/>
      <c r="G4" s="61"/>
      <c r="H4" s="118"/>
    </row>
    <row r="5" spans="1:8" x14ac:dyDescent="0.25">
      <c r="A5" s="129" t="s">
        <v>473</v>
      </c>
      <c r="C5" s="118"/>
      <c r="D5" s="118"/>
      <c r="E5" s="118"/>
      <c r="F5" s="118"/>
      <c r="G5" s="60"/>
      <c r="H5" s="118"/>
    </row>
    <row r="6" spans="1:8" x14ac:dyDescent="0.25">
      <c r="A6" s="129" t="s">
        <v>262</v>
      </c>
      <c r="C6" s="129"/>
      <c r="D6" s="129"/>
      <c r="E6" s="129"/>
      <c r="F6" s="118"/>
      <c r="G6" s="60"/>
      <c r="H6" s="60"/>
    </row>
    <row r="7" spans="1:8" ht="15.75" thickBot="1" x14ac:dyDescent="0.3">
      <c r="A7" s="130"/>
      <c r="B7" s="129"/>
      <c r="C7" s="129"/>
      <c r="D7" s="129"/>
      <c r="E7" s="129"/>
      <c r="F7" s="118"/>
      <c r="G7" s="60"/>
      <c r="H7" s="60"/>
    </row>
    <row r="8" spans="1:8" ht="43.5" thickTop="1" x14ac:dyDescent="0.25">
      <c r="A8" s="131"/>
      <c r="B8" s="132" t="s">
        <v>345</v>
      </c>
      <c r="C8" s="132" t="s">
        <v>263</v>
      </c>
      <c r="D8" s="132" t="s">
        <v>346</v>
      </c>
      <c r="E8" s="132" t="s">
        <v>347</v>
      </c>
      <c r="F8" s="132" t="s">
        <v>264</v>
      </c>
      <c r="G8" s="133" t="s">
        <v>265</v>
      </c>
      <c r="H8" s="134" t="s">
        <v>266</v>
      </c>
    </row>
    <row r="9" spans="1:8" x14ac:dyDescent="0.25">
      <c r="A9" s="167"/>
      <c r="B9" s="135">
        <v>1</v>
      </c>
      <c r="C9" s="135">
        <v>2</v>
      </c>
      <c r="D9" s="136">
        <v>3</v>
      </c>
      <c r="E9" s="136">
        <v>4</v>
      </c>
      <c r="F9" s="135">
        <v>5</v>
      </c>
      <c r="G9" s="137">
        <v>6</v>
      </c>
      <c r="H9" s="138">
        <v>7</v>
      </c>
    </row>
    <row r="10" spans="1:8" x14ac:dyDescent="0.25">
      <c r="A10" s="502" t="s">
        <v>471</v>
      </c>
      <c r="B10" s="67">
        <v>88021870000</v>
      </c>
      <c r="C10" s="69">
        <v>4451400000</v>
      </c>
      <c r="D10" s="67">
        <v>507832340</v>
      </c>
      <c r="E10" s="69"/>
      <c r="F10" s="67"/>
      <c r="G10" s="68">
        <v>6651895272</v>
      </c>
      <c r="H10" s="139">
        <v>99632997612</v>
      </c>
    </row>
    <row r="11" spans="1:8" x14ac:dyDescent="0.25">
      <c r="A11" s="140" t="s">
        <v>267</v>
      </c>
      <c r="B11" s="65">
        <v>4396140000</v>
      </c>
      <c r="C11" s="70"/>
      <c r="D11" s="71"/>
      <c r="E11" s="70"/>
      <c r="F11" s="71"/>
      <c r="G11" s="72"/>
      <c r="H11" s="141">
        <v>4396140000</v>
      </c>
    </row>
    <row r="12" spans="1:8" x14ac:dyDescent="0.25">
      <c r="A12" s="140" t="s">
        <v>268</v>
      </c>
      <c r="B12" s="71"/>
      <c r="C12" s="70"/>
      <c r="D12" s="71"/>
      <c r="E12" s="70"/>
      <c r="F12" s="71"/>
      <c r="G12" s="72">
        <v>5918925446</v>
      </c>
      <c r="H12" s="141">
        <v>5315323526</v>
      </c>
    </row>
    <row r="13" spans="1:8" x14ac:dyDescent="0.25">
      <c r="A13" s="140" t="s">
        <v>269</v>
      </c>
      <c r="B13" s="71"/>
      <c r="C13" s="70"/>
      <c r="D13" s="71">
        <v>99778429</v>
      </c>
      <c r="E13" s="142"/>
      <c r="F13" s="71"/>
      <c r="G13" s="72"/>
      <c r="H13" s="141">
        <v>99778429</v>
      </c>
    </row>
    <row r="14" spans="1:8" x14ac:dyDescent="0.25">
      <c r="A14" s="140" t="s">
        <v>270</v>
      </c>
      <c r="B14" s="71"/>
      <c r="C14" s="70"/>
      <c r="D14" s="71"/>
      <c r="E14" s="143"/>
      <c r="F14" s="71"/>
      <c r="G14" s="72"/>
      <c r="H14" s="141">
        <v>0</v>
      </c>
    </row>
    <row r="15" spans="1:8" x14ac:dyDescent="0.25">
      <c r="A15" s="140" t="s">
        <v>271</v>
      </c>
      <c r="B15" s="71"/>
      <c r="C15" s="70"/>
      <c r="D15" s="71"/>
      <c r="E15" s="70"/>
      <c r="F15" s="71"/>
      <c r="G15" s="72"/>
      <c r="H15" s="141">
        <v>0</v>
      </c>
    </row>
    <row r="16" spans="1:8" x14ac:dyDescent="0.25">
      <c r="A16" s="140" t="s">
        <v>272</v>
      </c>
      <c r="B16" s="71"/>
      <c r="C16" s="70">
        <v>4396140000</v>
      </c>
      <c r="D16" s="71"/>
      <c r="E16" s="70"/>
      <c r="F16" s="71"/>
      <c r="G16" s="72">
        <v>6651895272</v>
      </c>
      <c r="H16" s="141">
        <v>11048035272</v>
      </c>
    </row>
    <row r="17" spans="1:9" x14ac:dyDescent="0.25">
      <c r="A17" s="435" t="s">
        <v>472</v>
      </c>
      <c r="B17" s="144">
        <v>92418010000</v>
      </c>
      <c r="C17" s="73">
        <v>55260000</v>
      </c>
      <c r="D17" s="73">
        <v>607610769</v>
      </c>
      <c r="E17" s="73">
        <v>0</v>
      </c>
      <c r="F17" s="74">
        <v>0</v>
      </c>
      <c r="G17" s="75">
        <v>5918925446</v>
      </c>
      <c r="H17" s="145">
        <v>98396204295</v>
      </c>
      <c r="I17" s="112">
        <f>G17-G18</f>
        <v>0</v>
      </c>
    </row>
    <row r="18" spans="1:9" x14ac:dyDescent="0.25">
      <c r="A18" s="435" t="s">
        <v>467</v>
      </c>
      <c r="B18" s="144">
        <v>92418010000</v>
      </c>
      <c r="C18" s="144">
        <v>55260000</v>
      </c>
      <c r="D18" s="144">
        <v>607610769</v>
      </c>
      <c r="E18" s="77"/>
      <c r="F18" s="107">
        <v>83836</v>
      </c>
      <c r="G18" s="107">
        <v>5918925446</v>
      </c>
      <c r="H18" s="145">
        <v>98999890051</v>
      </c>
    </row>
    <row r="19" spans="1:9" x14ac:dyDescent="0.25">
      <c r="A19" s="140" t="s">
        <v>273</v>
      </c>
      <c r="B19" s="65"/>
      <c r="C19" s="70"/>
      <c r="D19" s="71"/>
      <c r="E19" s="70"/>
      <c r="F19" s="71"/>
      <c r="G19" s="72">
        <v>-991236054</v>
      </c>
      <c r="H19" s="141">
        <v>-991236054</v>
      </c>
    </row>
    <row r="20" spans="1:9" x14ac:dyDescent="0.25">
      <c r="A20" s="140" t="s">
        <v>381</v>
      </c>
      <c r="B20" s="65"/>
      <c r="C20" s="70"/>
      <c r="D20" s="71"/>
      <c r="E20" s="70"/>
      <c r="F20" s="71"/>
      <c r="G20" s="72"/>
      <c r="H20" s="141">
        <v>0</v>
      </c>
    </row>
    <row r="21" spans="1:9" x14ac:dyDescent="0.25">
      <c r="A21" s="140" t="s">
        <v>269</v>
      </c>
      <c r="B21" s="65"/>
      <c r="C21" s="70"/>
      <c r="D21" s="65">
        <v>1775677632</v>
      </c>
      <c r="E21" s="142"/>
      <c r="F21" s="146">
        <v>11372609</v>
      </c>
      <c r="G21" s="72"/>
      <c r="H21" s="141">
        <v>1787050241</v>
      </c>
    </row>
    <row r="22" spans="1:9" x14ac:dyDescent="0.25">
      <c r="A22" s="140" t="s">
        <v>274</v>
      </c>
      <c r="B22" s="65"/>
      <c r="C22" s="70"/>
      <c r="D22" s="71"/>
      <c r="E22" s="70"/>
      <c r="F22" s="147"/>
      <c r="G22" s="66"/>
      <c r="H22" s="141">
        <v>0</v>
      </c>
    </row>
    <row r="23" spans="1:9" x14ac:dyDescent="0.25">
      <c r="A23" s="140" t="s">
        <v>382</v>
      </c>
      <c r="B23" s="65"/>
      <c r="C23" s="70"/>
      <c r="D23" s="71"/>
      <c r="E23" s="70"/>
      <c r="F23" s="148"/>
      <c r="G23" s="72"/>
      <c r="H23" s="141">
        <v>0</v>
      </c>
    </row>
    <row r="24" spans="1:9" x14ac:dyDescent="0.25">
      <c r="A24" s="140" t="s">
        <v>348</v>
      </c>
      <c r="B24" s="65"/>
      <c r="C24" s="71"/>
      <c r="D24" s="149">
        <v>677728643</v>
      </c>
      <c r="E24" s="70"/>
      <c r="F24" s="150">
        <v>11456445</v>
      </c>
      <c r="G24" s="150">
        <v>5918925446</v>
      </c>
      <c r="H24" s="141">
        <v>6608110534</v>
      </c>
    </row>
    <row r="25" spans="1:9" ht="15.75" thickBot="1" x14ac:dyDescent="0.3">
      <c r="A25" s="501" t="s">
        <v>468</v>
      </c>
      <c r="B25" s="151">
        <v>92418010000</v>
      </c>
      <c r="C25" s="151">
        <v>55260000</v>
      </c>
      <c r="D25" s="151">
        <v>1705559758</v>
      </c>
      <c r="E25" s="152">
        <v>0</v>
      </c>
      <c r="F25" s="151">
        <v>0</v>
      </c>
      <c r="G25" s="153">
        <v>-991236054</v>
      </c>
      <c r="H25" s="154">
        <v>93187593704</v>
      </c>
    </row>
    <row r="26" spans="1:9" ht="15.75" thickTop="1" x14ac:dyDescent="0.25">
      <c r="A26" s="118"/>
      <c r="B26" s="118"/>
      <c r="C26" s="155"/>
      <c r="D26" s="155"/>
      <c r="E26" s="155"/>
      <c r="F26" s="156"/>
      <c r="G26" s="60"/>
      <c r="H26" s="157"/>
    </row>
    <row r="27" spans="1:9" x14ac:dyDescent="0.25">
      <c r="A27" s="118"/>
      <c r="B27" s="158" t="s">
        <v>362</v>
      </c>
      <c r="C27" s="118"/>
      <c r="D27" s="118"/>
      <c r="E27" s="118"/>
      <c r="F27" s="156"/>
      <c r="G27" s="60"/>
      <c r="H27" s="159" t="s">
        <v>367</v>
      </c>
    </row>
    <row r="28" spans="1:9" x14ac:dyDescent="0.25">
      <c r="A28" s="118"/>
      <c r="B28" s="156"/>
      <c r="C28" s="160" t="s">
        <v>363</v>
      </c>
      <c r="D28" s="160"/>
      <c r="E28" s="161"/>
      <c r="F28" s="162"/>
      <c r="G28" s="499"/>
      <c r="H28" s="499">
        <v>4620900500</v>
      </c>
    </row>
    <row r="29" spans="1:9" x14ac:dyDescent="0.25">
      <c r="A29" s="118"/>
      <c r="B29" s="118"/>
      <c r="C29" s="160" t="s">
        <v>364</v>
      </c>
      <c r="D29" s="160"/>
      <c r="E29" s="160"/>
      <c r="F29" s="162"/>
      <c r="G29" s="499"/>
      <c r="H29" s="499">
        <v>114239858</v>
      </c>
    </row>
    <row r="30" spans="1:9" x14ac:dyDescent="0.25">
      <c r="A30" s="128"/>
      <c r="B30" s="128"/>
      <c r="C30" s="160" t="s">
        <v>365</v>
      </c>
      <c r="D30" s="160"/>
      <c r="E30" s="160"/>
      <c r="F30" s="162"/>
      <c r="G30" s="500"/>
      <c r="H30" s="500">
        <v>591892544</v>
      </c>
    </row>
    <row r="31" spans="1:9" x14ac:dyDescent="0.25">
      <c r="A31" s="128"/>
      <c r="B31" s="128"/>
      <c r="C31" s="160" t="s">
        <v>366</v>
      </c>
      <c r="D31" s="163"/>
      <c r="E31" s="160"/>
      <c r="F31" s="162"/>
      <c r="G31" s="500"/>
      <c r="H31" s="500">
        <v>591892544</v>
      </c>
    </row>
    <row r="32" spans="1:9" x14ac:dyDescent="0.25">
      <c r="A32" s="128"/>
      <c r="B32" s="128"/>
      <c r="C32" s="127" t="s">
        <v>368</v>
      </c>
      <c r="D32" s="164"/>
      <c r="E32" s="165"/>
      <c r="F32" s="156"/>
      <c r="G32" s="166"/>
      <c r="H32" s="166">
        <v>5918925446</v>
      </c>
    </row>
    <row r="33" spans="1:8" x14ac:dyDescent="0.25">
      <c r="A33" s="128"/>
      <c r="B33" s="128"/>
      <c r="C33" s="127"/>
      <c r="D33" s="164"/>
      <c r="E33" s="165"/>
      <c r="F33" s="156"/>
      <c r="G33" s="166"/>
      <c r="H33" s="166"/>
    </row>
    <row r="34" spans="1:8" x14ac:dyDescent="0.25">
      <c r="A34" s="565">
        <f>'TM '!A169:H169+1</f>
        <v>21</v>
      </c>
      <c r="B34" s="526"/>
      <c r="C34" s="526"/>
      <c r="D34" s="526"/>
      <c r="E34" s="526"/>
      <c r="F34" s="526"/>
      <c r="G34" s="526"/>
      <c r="H34" s="526"/>
    </row>
    <row r="35" spans="1:8" x14ac:dyDescent="0.25">
      <c r="A35" s="128"/>
      <c r="B35" s="128"/>
      <c r="C35" s="127"/>
      <c r="D35" s="164"/>
      <c r="E35" s="165"/>
      <c r="F35" s="156"/>
      <c r="G35" s="166"/>
      <c r="H35" s="166"/>
    </row>
  </sheetData>
  <mergeCells count="2">
    <mergeCell ref="A34:H34"/>
    <mergeCell ref="F1:H2"/>
  </mergeCells>
  <phoneticPr fontId="10" type="noConversion"/>
  <conditionalFormatting sqref="A10 A17:A18 A25">
    <cfRule type="cellIs" dxfId="1" priority="1" stopIfTrue="1" operator="equal">
      <formula>0</formula>
    </cfRule>
  </conditionalFormatting>
  <printOptions horizontalCentered="1"/>
  <pageMargins left="0.25" right="0.25" top="0.75" bottom="0.25" header="0.5" footer="0.5"/>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showGridLines="0" tabSelected="1" topLeftCell="A46" workbookViewId="0">
      <selection activeCell="G58" sqref="G58"/>
    </sheetView>
  </sheetViews>
  <sheetFormatPr defaultColWidth="9" defaultRowHeight="15" x14ac:dyDescent="0.25"/>
  <cols>
    <col min="1" max="1" width="5.5703125" style="423" customWidth="1"/>
    <col min="2" max="2" width="33.28515625" style="423" customWidth="1"/>
    <col min="3" max="5" width="14" style="423" customWidth="1"/>
    <col min="6" max="6" width="18.7109375" style="423" customWidth="1"/>
    <col min="7" max="7" width="14" style="423" customWidth="1"/>
    <col min="8" max="8" width="17" style="423" customWidth="1"/>
    <col min="9" max="16384" width="9" style="423"/>
  </cols>
  <sheetData>
    <row r="1" spans="1:8" ht="14.25" customHeight="1" x14ac:dyDescent="0.25">
      <c r="A1" s="309" t="s">
        <v>415</v>
      </c>
      <c r="B1" s="309"/>
      <c r="C1" s="309"/>
      <c r="D1" s="309"/>
      <c r="E1" s="299"/>
      <c r="F1" s="567" t="s">
        <v>416</v>
      </c>
      <c r="G1" s="567"/>
      <c r="H1" s="567"/>
    </row>
    <row r="2" spans="1:8" x14ac:dyDescent="0.25">
      <c r="A2" s="282" t="s">
        <v>476</v>
      </c>
      <c r="B2" s="424"/>
      <c r="C2" s="424"/>
      <c r="D2" s="424"/>
      <c r="E2" s="283"/>
      <c r="F2" s="568"/>
      <c r="G2" s="568"/>
      <c r="H2" s="568"/>
    </row>
    <row r="3" spans="1:8" x14ac:dyDescent="0.25">
      <c r="A3" s="334"/>
      <c r="B3" s="332"/>
      <c r="C3" s="332"/>
      <c r="D3" s="299"/>
      <c r="E3" s="63"/>
      <c r="F3" s="300"/>
      <c r="G3" s="77"/>
      <c r="H3" s="77"/>
    </row>
    <row r="4" spans="1:8" x14ac:dyDescent="0.25">
      <c r="A4" s="333" t="s">
        <v>245</v>
      </c>
      <c r="B4" s="288" t="s">
        <v>216</v>
      </c>
      <c r="C4" s="425"/>
      <c r="D4" s="59"/>
      <c r="E4" s="425"/>
      <c r="F4" s="425"/>
      <c r="G4" s="293"/>
      <c r="H4" s="293"/>
    </row>
    <row r="5" spans="1:8" ht="15.75" thickBot="1" x14ac:dyDescent="0.3">
      <c r="A5" s="340"/>
      <c r="B5" s="288"/>
      <c r="C5" s="288"/>
      <c r="D5" s="59"/>
      <c r="E5" s="59"/>
      <c r="F5" s="59"/>
      <c r="G5" s="293"/>
      <c r="H5" s="293"/>
    </row>
    <row r="6" spans="1:8" ht="16.5" customHeight="1" thickTop="1" x14ac:dyDescent="0.25">
      <c r="A6" s="427"/>
      <c r="B6" s="579" t="s">
        <v>217</v>
      </c>
      <c r="C6" s="575" t="s">
        <v>218</v>
      </c>
      <c r="D6" s="428" t="s">
        <v>219</v>
      </c>
      <c r="E6" s="428" t="s">
        <v>220</v>
      </c>
      <c r="F6" s="577" t="s">
        <v>221</v>
      </c>
      <c r="G6" s="569" t="s">
        <v>222</v>
      </c>
      <c r="H6" s="571" t="s">
        <v>223</v>
      </c>
    </row>
    <row r="7" spans="1:8" x14ac:dyDescent="0.25">
      <c r="A7" s="429"/>
      <c r="B7" s="580"/>
      <c r="C7" s="576"/>
      <c r="D7" s="430" t="s">
        <v>224</v>
      </c>
      <c r="E7" s="430" t="s">
        <v>225</v>
      </c>
      <c r="F7" s="578"/>
      <c r="G7" s="570"/>
      <c r="H7" s="572"/>
    </row>
    <row r="8" spans="1:8" x14ac:dyDescent="0.25">
      <c r="A8" s="431" t="s">
        <v>226</v>
      </c>
      <c r="B8" s="432" t="s">
        <v>227</v>
      </c>
      <c r="C8" s="433"/>
      <c r="D8" s="433"/>
      <c r="E8" s="433"/>
      <c r="F8" s="433"/>
      <c r="G8" s="433"/>
      <c r="H8" s="434"/>
    </row>
    <row r="9" spans="1:8" x14ac:dyDescent="0.25">
      <c r="A9" s="435">
        <v>1</v>
      </c>
      <c r="B9" s="436" t="s">
        <v>467</v>
      </c>
      <c r="C9" s="107">
        <v>553737386</v>
      </c>
      <c r="D9" s="107">
        <v>304234288</v>
      </c>
      <c r="E9" s="107">
        <v>752152337</v>
      </c>
      <c r="F9" s="107">
        <v>55778194277</v>
      </c>
      <c r="G9" s="107"/>
      <c r="H9" s="437">
        <v>57388318288</v>
      </c>
    </row>
    <row r="10" spans="1:8" x14ac:dyDescent="0.25">
      <c r="A10" s="435">
        <v>2</v>
      </c>
      <c r="B10" s="436" t="s">
        <v>228</v>
      </c>
      <c r="C10" s="107">
        <v>92200000</v>
      </c>
      <c r="D10" s="107">
        <v>0</v>
      </c>
      <c r="E10" s="107">
        <v>19792000</v>
      </c>
      <c r="F10" s="107">
        <v>0</v>
      </c>
      <c r="G10" s="107">
        <v>0</v>
      </c>
      <c r="H10" s="437">
        <v>111992000</v>
      </c>
    </row>
    <row r="11" spans="1:8" x14ac:dyDescent="0.25">
      <c r="A11" s="438"/>
      <c r="B11" s="439" t="s">
        <v>229</v>
      </c>
      <c r="C11" s="440"/>
      <c r="D11" s="440"/>
      <c r="E11" s="441"/>
      <c r="F11" s="442"/>
      <c r="G11" s="443"/>
      <c r="H11" s="437">
        <v>0</v>
      </c>
    </row>
    <row r="12" spans="1:8" x14ac:dyDescent="0.25">
      <c r="A12" s="438"/>
      <c r="B12" s="444" t="s">
        <v>230</v>
      </c>
      <c r="C12" s="443">
        <v>92200000</v>
      </c>
      <c r="D12" s="441"/>
      <c r="E12" s="443">
        <v>19792000</v>
      </c>
      <c r="F12" s="445"/>
      <c r="G12" s="445">
        <v>0</v>
      </c>
      <c r="H12" s="446">
        <v>111992000</v>
      </c>
    </row>
    <row r="13" spans="1:8" x14ac:dyDescent="0.25">
      <c r="A13" s="438"/>
      <c r="B13" s="444" t="s">
        <v>231</v>
      </c>
      <c r="C13" s="441"/>
      <c r="D13" s="441"/>
      <c r="E13" s="447"/>
      <c r="F13" s="443"/>
      <c r="G13" s="442"/>
      <c r="H13" s="446">
        <v>0</v>
      </c>
    </row>
    <row r="14" spans="1:8" x14ac:dyDescent="0.25">
      <c r="A14" s="438"/>
      <c r="B14" s="444" t="s">
        <v>232</v>
      </c>
      <c r="C14" s="441"/>
      <c r="D14" s="441"/>
      <c r="E14" s="441"/>
      <c r="F14" s="441"/>
      <c r="G14" s="441"/>
      <c r="H14" s="437">
        <v>0</v>
      </c>
    </row>
    <row r="15" spans="1:8" x14ac:dyDescent="0.25">
      <c r="A15" s="435">
        <v>3</v>
      </c>
      <c r="B15" s="436" t="s">
        <v>233</v>
      </c>
      <c r="C15" s="447">
        <v>271546658</v>
      </c>
      <c r="D15" s="447">
        <v>19558200</v>
      </c>
      <c r="E15" s="447">
        <v>354062429</v>
      </c>
      <c r="F15" s="447">
        <v>10155786344</v>
      </c>
      <c r="G15" s="447">
        <v>0</v>
      </c>
      <c r="H15" s="437">
        <v>10800953631</v>
      </c>
    </row>
    <row r="16" spans="1:8" x14ac:dyDescent="0.25">
      <c r="A16" s="448"/>
      <c r="B16" s="439" t="s">
        <v>229</v>
      </c>
      <c r="C16" s="440"/>
      <c r="D16" s="441"/>
      <c r="E16" s="441"/>
      <c r="F16" s="441"/>
      <c r="G16" s="441"/>
      <c r="H16" s="437">
        <v>0</v>
      </c>
    </row>
    <row r="17" spans="1:8" x14ac:dyDescent="0.25">
      <c r="A17" s="448"/>
      <c r="B17" s="449" t="s">
        <v>234</v>
      </c>
      <c r="C17" s="443"/>
      <c r="D17" s="441"/>
      <c r="E17" s="441"/>
      <c r="F17" s="441"/>
      <c r="G17" s="441"/>
      <c r="H17" s="437">
        <v>0</v>
      </c>
    </row>
    <row r="18" spans="1:8" x14ac:dyDescent="0.25">
      <c r="A18" s="448"/>
      <c r="B18" s="449" t="s">
        <v>235</v>
      </c>
      <c r="C18" s="443"/>
      <c r="D18" s="441"/>
      <c r="E18" s="441"/>
      <c r="F18" s="441"/>
      <c r="G18" s="441"/>
      <c r="H18" s="437">
        <v>0</v>
      </c>
    </row>
    <row r="19" spans="1:8" x14ac:dyDescent="0.25">
      <c r="A19" s="448"/>
      <c r="B19" s="444" t="s">
        <v>236</v>
      </c>
      <c r="C19" s="445"/>
      <c r="D19" s="445"/>
      <c r="E19" s="443">
        <v>354062429</v>
      </c>
      <c r="F19" s="443">
        <v>10155786344</v>
      </c>
      <c r="G19" s="445"/>
      <c r="H19" s="446">
        <v>10509848773</v>
      </c>
    </row>
    <row r="20" spans="1:8" x14ac:dyDescent="0.25">
      <c r="A20" s="448"/>
      <c r="B20" s="444" t="s">
        <v>237</v>
      </c>
      <c r="C20" s="443">
        <v>271546658</v>
      </c>
      <c r="D20" s="443">
        <v>19558200</v>
      </c>
      <c r="E20" s="443"/>
      <c r="F20" s="441"/>
      <c r="G20" s="441"/>
      <c r="H20" s="446">
        <v>291104858</v>
      </c>
    </row>
    <row r="21" spans="1:8" x14ac:dyDescent="0.25">
      <c r="A21" s="435">
        <v>4</v>
      </c>
      <c r="B21" s="436" t="s">
        <v>468</v>
      </c>
      <c r="C21" s="107">
        <v>374390728</v>
      </c>
      <c r="D21" s="107">
        <v>284676088</v>
      </c>
      <c r="E21" s="107">
        <v>417881908</v>
      </c>
      <c r="F21" s="107">
        <v>45622407933</v>
      </c>
      <c r="G21" s="107">
        <v>0</v>
      </c>
      <c r="H21" s="437">
        <v>46699356657</v>
      </c>
    </row>
    <row r="22" spans="1:8" x14ac:dyDescent="0.25">
      <c r="A22" s="450" t="s">
        <v>238</v>
      </c>
      <c r="B22" s="436" t="s">
        <v>239</v>
      </c>
      <c r="C22" s="107"/>
      <c r="D22" s="107"/>
      <c r="E22" s="107"/>
      <c r="F22" s="107"/>
      <c r="G22" s="107"/>
      <c r="H22" s="437">
        <v>0</v>
      </c>
    </row>
    <row r="23" spans="1:8" x14ac:dyDescent="0.25">
      <c r="A23" s="435">
        <v>1</v>
      </c>
      <c r="B23" s="436" t="s">
        <v>467</v>
      </c>
      <c r="C23" s="107">
        <v>501126632</v>
      </c>
      <c r="D23" s="107">
        <v>286191515</v>
      </c>
      <c r="E23" s="107">
        <v>704142726</v>
      </c>
      <c r="F23" s="107">
        <v>28993751779</v>
      </c>
      <c r="G23" s="107"/>
      <c r="H23" s="437">
        <v>30485212652</v>
      </c>
    </row>
    <row r="24" spans="1:8" x14ac:dyDescent="0.25">
      <c r="A24" s="435">
        <v>2</v>
      </c>
      <c r="B24" s="436" t="s">
        <v>240</v>
      </c>
      <c r="C24" s="107">
        <v>16506096.199999999</v>
      </c>
      <c r="D24" s="107">
        <v>11262937</v>
      </c>
      <c r="E24" s="107">
        <v>24953707</v>
      </c>
      <c r="F24" s="107">
        <v>5639874687.1176434</v>
      </c>
      <c r="G24" s="107">
        <v>0</v>
      </c>
      <c r="H24" s="437">
        <v>5692597427.3176432</v>
      </c>
    </row>
    <row r="25" spans="1:8" x14ac:dyDescent="0.25">
      <c r="A25" s="435"/>
      <c r="B25" s="449" t="s">
        <v>241</v>
      </c>
      <c r="C25" s="443">
        <v>16506096.199999999</v>
      </c>
      <c r="D25" s="443">
        <v>11262937</v>
      </c>
      <c r="E25" s="443">
        <v>24953707</v>
      </c>
      <c r="F25" s="443">
        <v>5639874687.1176434</v>
      </c>
      <c r="G25" s="445"/>
      <c r="H25" s="446">
        <v>5692597427.3176432</v>
      </c>
    </row>
    <row r="26" spans="1:8" x14ac:dyDescent="0.25">
      <c r="A26" s="435"/>
      <c r="B26" s="444" t="s">
        <v>232</v>
      </c>
      <c r="C26" s="447"/>
      <c r="D26" s="447"/>
      <c r="E26" s="447"/>
      <c r="F26" s="447"/>
      <c r="G26" s="447"/>
      <c r="H26" s="446">
        <v>0</v>
      </c>
    </row>
    <row r="27" spans="1:8" x14ac:dyDescent="0.25">
      <c r="A27" s="435">
        <v>3</v>
      </c>
      <c r="B27" s="436" t="s">
        <v>233</v>
      </c>
      <c r="C27" s="107">
        <v>143242000.19999999</v>
      </c>
      <c r="D27" s="107">
        <v>19558200</v>
      </c>
      <c r="E27" s="107">
        <v>354062429</v>
      </c>
      <c r="F27" s="107">
        <v>8035174292.11765</v>
      </c>
      <c r="G27" s="107">
        <v>0</v>
      </c>
      <c r="H27" s="437">
        <v>8552036921.3176498</v>
      </c>
    </row>
    <row r="28" spans="1:8" x14ac:dyDescent="0.25">
      <c r="A28" s="435"/>
      <c r="B28" s="439" t="s">
        <v>229</v>
      </c>
      <c r="C28" s="440"/>
      <c r="D28" s="440"/>
      <c r="E28" s="107"/>
      <c r="F28" s="441"/>
      <c r="G28" s="441"/>
      <c r="H28" s="446">
        <v>0</v>
      </c>
    </row>
    <row r="29" spans="1:8" x14ac:dyDescent="0.25">
      <c r="A29" s="450"/>
      <c r="B29" s="449" t="s">
        <v>242</v>
      </c>
      <c r="C29" s="443"/>
      <c r="D29" s="441"/>
      <c r="E29" s="443"/>
      <c r="F29" s="441"/>
      <c r="G29" s="441"/>
      <c r="H29" s="446">
        <v>0</v>
      </c>
    </row>
    <row r="30" spans="1:8" x14ac:dyDescent="0.25">
      <c r="A30" s="450"/>
      <c r="B30" s="444" t="s">
        <v>236</v>
      </c>
      <c r="C30" s="443">
        <v>143242000.19999999</v>
      </c>
      <c r="D30" s="445"/>
      <c r="E30" s="443">
        <v>354062429</v>
      </c>
      <c r="F30" s="443">
        <v>8035174292.11765</v>
      </c>
      <c r="G30" s="445"/>
      <c r="H30" s="446">
        <v>8532478721.3176498</v>
      </c>
    </row>
    <row r="31" spans="1:8" x14ac:dyDescent="0.25">
      <c r="A31" s="450"/>
      <c r="B31" s="444" t="s">
        <v>237</v>
      </c>
      <c r="C31" s="107"/>
      <c r="D31" s="443">
        <v>19558200</v>
      </c>
      <c r="E31" s="443"/>
      <c r="F31" s="441"/>
      <c r="G31" s="441"/>
      <c r="H31" s="446">
        <v>19558200</v>
      </c>
    </row>
    <row r="32" spans="1:8" x14ac:dyDescent="0.25">
      <c r="A32" s="435">
        <v>4</v>
      </c>
      <c r="B32" s="436" t="s">
        <v>468</v>
      </c>
      <c r="C32" s="107">
        <v>374390728</v>
      </c>
      <c r="D32" s="107">
        <v>277896252</v>
      </c>
      <c r="E32" s="107">
        <v>375034004</v>
      </c>
      <c r="F32" s="107">
        <v>26598452173.999996</v>
      </c>
      <c r="G32" s="107">
        <v>0</v>
      </c>
      <c r="H32" s="437">
        <v>27625773157.999996</v>
      </c>
    </row>
    <row r="33" spans="1:8" x14ac:dyDescent="0.25">
      <c r="A33" s="450" t="s">
        <v>243</v>
      </c>
      <c r="B33" s="436" t="s">
        <v>244</v>
      </c>
      <c r="C33" s="107"/>
      <c r="D33" s="441"/>
      <c r="E33" s="107"/>
      <c r="F33" s="441"/>
      <c r="G33" s="441"/>
      <c r="H33" s="446">
        <v>0</v>
      </c>
    </row>
    <row r="34" spans="1:8" x14ac:dyDescent="0.25">
      <c r="A34" s="448">
        <v>1</v>
      </c>
      <c r="B34" s="449" t="s">
        <v>469</v>
      </c>
      <c r="C34" s="443">
        <v>52610754</v>
      </c>
      <c r="D34" s="443">
        <v>18042773</v>
      </c>
      <c r="E34" s="443">
        <v>48009611</v>
      </c>
      <c r="F34" s="443">
        <v>26784442498</v>
      </c>
      <c r="G34" s="443">
        <v>0</v>
      </c>
      <c r="H34" s="446">
        <v>26903105636</v>
      </c>
    </row>
    <row r="35" spans="1:8" x14ac:dyDescent="0.25">
      <c r="A35" s="448">
        <v>2</v>
      </c>
      <c r="B35" s="449" t="s">
        <v>470</v>
      </c>
      <c r="C35" s="443">
        <v>0</v>
      </c>
      <c r="D35" s="443">
        <v>6779836</v>
      </c>
      <c r="E35" s="443">
        <v>42847904</v>
      </c>
      <c r="F35" s="443">
        <v>19023955759.000004</v>
      </c>
      <c r="G35" s="443">
        <v>0</v>
      </c>
      <c r="H35" s="446">
        <v>19073583499.000004</v>
      </c>
    </row>
    <row r="36" spans="1:8" ht="15.75" thickBot="1" x14ac:dyDescent="0.3">
      <c r="A36" s="451"/>
      <c r="B36" s="452"/>
      <c r="C36" s="453"/>
      <c r="D36" s="453"/>
      <c r="E36" s="453"/>
      <c r="F36" s="453"/>
      <c r="G36" s="453"/>
      <c r="H36" s="454"/>
    </row>
    <row r="37" spans="1:8" ht="15.75" thickTop="1" x14ac:dyDescent="0.25">
      <c r="A37" s="573">
        <f>'TM '!A116:H116+1</f>
        <v>18</v>
      </c>
      <c r="B37" s="574"/>
      <c r="C37" s="574"/>
      <c r="D37" s="574"/>
      <c r="E37" s="574"/>
      <c r="F37" s="574"/>
      <c r="G37" s="574"/>
      <c r="H37" s="574"/>
    </row>
    <row r="38" spans="1:8" x14ac:dyDescent="0.25">
      <c r="A38" s="309" t="s">
        <v>415</v>
      </c>
      <c r="B38" s="309"/>
      <c r="C38" s="309"/>
      <c r="D38" s="309"/>
      <c r="E38" s="299"/>
      <c r="F38" s="567" t="s">
        <v>416</v>
      </c>
      <c r="G38" s="567"/>
      <c r="H38" s="567"/>
    </row>
    <row r="39" spans="1:8" x14ac:dyDescent="0.25">
      <c r="A39" s="282" t="s">
        <v>417</v>
      </c>
      <c r="B39" s="424"/>
      <c r="C39" s="424"/>
      <c r="D39" s="424"/>
      <c r="E39" s="283"/>
      <c r="F39" s="568"/>
      <c r="G39" s="568"/>
      <c r="H39" s="568"/>
    </row>
    <row r="40" spans="1:8" x14ac:dyDescent="0.25">
      <c r="A40" s="299"/>
      <c r="B40" s="299"/>
      <c r="C40" s="299"/>
      <c r="D40" s="455"/>
      <c r="E40" s="61"/>
      <c r="F40" s="61"/>
      <c r="G40" s="302"/>
      <c r="H40" s="302"/>
    </row>
    <row r="41" spans="1:8" x14ac:dyDescent="0.25">
      <c r="A41" s="456" t="s">
        <v>327</v>
      </c>
      <c r="B41" s="288" t="s">
        <v>246</v>
      </c>
      <c r="C41" s="288"/>
      <c r="D41" s="59"/>
      <c r="E41" s="59"/>
      <c r="F41" s="59"/>
      <c r="G41" s="293"/>
      <c r="H41" s="293"/>
    </row>
    <row r="42" spans="1:8" ht="15.75" thickBot="1" x14ac:dyDescent="0.3">
      <c r="A42" s="340"/>
      <c r="B42" s="288"/>
      <c r="C42" s="288"/>
      <c r="D42" s="59"/>
      <c r="E42" s="59"/>
      <c r="F42" s="59"/>
      <c r="G42" s="293"/>
      <c r="H42" s="293"/>
    </row>
    <row r="43" spans="1:8" ht="25.5" customHeight="1" thickTop="1" x14ac:dyDescent="0.25">
      <c r="A43" s="457"/>
      <c r="B43" s="579" t="s">
        <v>217</v>
      </c>
      <c r="C43" s="581" t="s">
        <v>247</v>
      </c>
      <c r="D43" s="582"/>
      <c r="E43" s="458" t="s">
        <v>248</v>
      </c>
      <c r="F43" s="577" t="s">
        <v>249</v>
      </c>
      <c r="G43" s="569" t="s">
        <v>250</v>
      </c>
      <c r="H43" s="571" t="s">
        <v>223</v>
      </c>
    </row>
    <row r="44" spans="1:8" x14ac:dyDescent="0.25">
      <c r="A44" s="459"/>
      <c r="B44" s="580"/>
      <c r="C44" s="460"/>
      <c r="D44" s="461"/>
      <c r="E44" s="462"/>
      <c r="F44" s="578"/>
      <c r="G44" s="570"/>
      <c r="H44" s="572"/>
    </row>
    <row r="45" spans="1:8" x14ac:dyDescent="0.25">
      <c r="A45" s="431" t="s">
        <v>226</v>
      </c>
      <c r="B45" s="463" t="s">
        <v>227</v>
      </c>
      <c r="C45" s="463"/>
      <c r="D45" s="464"/>
      <c r="E45" s="465"/>
      <c r="F45" s="466"/>
      <c r="G45" s="433"/>
      <c r="H45" s="467"/>
    </row>
    <row r="46" spans="1:8" x14ac:dyDescent="0.25">
      <c r="A46" s="435">
        <v>1</v>
      </c>
      <c r="B46" s="436" t="s">
        <v>467</v>
      </c>
      <c r="C46" s="468"/>
      <c r="D46" s="469"/>
      <c r="E46" s="470">
        <v>78000000</v>
      </c>
      <c r="F46" s="471"/>
      <c r="G46" s="472"/>
      <c r="H46" s="473">
        <v>78000000</v>
      </c>
    </row>
    <row r="47" spans="1:8" x14ac:dyDescent="0.25">
      <c r="A47" s="435">
        <v>2</v>
      </c>
      <c r="B47" s="468" t="s">
        <v>228</v>
      </c>
      <c r="C47" s="474"/>
      <c r="D47" s="475"/>
      <c r="E47" s="469">
        <v>0</v>
      </c>
      <c r="F47" s="476"/>
      <c r="G47" s="107"/>
      <c r="H47" s="473">
        <v>0</v>
      </c>
    </row>
    <row r="48" spans="1:8" x14ac:dyDescent="0.25">
      <c r="A48" s="438"/>
      <c r="B48" s="477" t="s">
        <v>229</v>
      </c>
      <c r="C48" s="474"/>
      <c r="D48" s="475"/>
      <c r="E48" s="478"/>
      <c r="F48" s="479"/>
      <c r="G48" s="442"/>
      <c r="H48" s="480"/>
    </row>
    <row r="49" spans="1:8" x14ac:dyDescent="0.25">
      <c r="A49" s="438"/>
      <c r="B49" s="481" t="s">
        <v>251</v>
      </c>
      <c r="C49" s="474"/>
      <c r="D49" s="475"/>
      <c r="E49" s="478"/>
      <c r="F49" s="65"/>
      <c r="G49" s="443"/>
      <c r="H49" s="482">
        <v>0</v>
      </c>
    </row>
    <row r="50" spans="1:8" x14ac:dyDescent="0.25">
      <c r="A50" s="438"/>
      <c r="B50" s="481" t="s">
        <v>252</v>
      </c>
      <c r="C50" s="481"/>
      <c r="D50" s="478"/>
      <c r="E50" s="478"/>
      <c r="F50" s="65"/>
      <c r="G50" s="443"/>
      <c r="H50" s="483"/>
    </row>
    <row r="51" spans="1:8" x14ac:dyDescent="0.25">
      <c r="A51" s="438"/>
      <c r="B51" s="481" t="s">
        <v>253</v>
      </c>
      <c r="C51" s="481"/>
      <c r="D51" s="478"/>
      <c r="E51" s="478"/>
      <c r="F51" s="65"/>
      <c r="G51" s="443"/>
      <c r="H51" s="483"/>
    </row>
    <row r="52" spans="1:8" x14ac:dyDescent="0.25">
      <c r="A52" s="438"/>
      <c r="B52" s="484" t="s">
        <v>232</v>
      </c>
      <c r="C52" s="484"/>
      <c r="D52" s="478"/>
      <c r="E52" s="478"/>
      <c r="F52" s="485"/>
      <c r="G52" s="441"/>
      <c r="H52" s="482"/>
    </row>
    <row r="53" spans="1:8" x14ac:dyDescent="0.25">
      <c r="A53" s="435">
        <v>3</v>
      </c>
      <c r="B53" s="468" t="s">
        <v>233</v>
      </c>
      <c r="C53" s="468"/>
      <c r="D53" s="469"/>
      <c r="E53" s="478"/>
      <c r="F53" s="485"/>
      <c r="G53" s="441"/>
      <c r="H53" s="473">
        <v>0</v>
      </c>
    </row>
    <row r="54" spans="1:8" x14ac:dyDescent="0.25">
      <c r="A54" s="448"/>
      <c r="B54" s="477" t="s">
        <v>229</v>
      </c>
      <c r="C54" s="477"/>
      <c r="D54" s="478"/>
      <c r="E54" s="478"/>
      <c r="F54" s="485"/>
      <c r="G54" s="441"/>
      <c r="H54" s="482"/>
    </row>
    <row r="55" spans="1:8" x14ac:dyDescent="0.25">
      <c r="A55" s="448"/>
      <c r="B55" s="481" t="s">
        <v>254</v>
      </c>
      <c r="C55" s="481"/>
      <c r="D55" s="478"/>
      <c r="E55" s="478"/>
      <c r="F55" s="485"/>
      <c r="G55" s="441"/>
      <c r="H55" s="482"/>
    </row>
    <row r="56" spans="1:8" x14ac:dyDescent="0.25">
      <c r="A56" s="448"/>
      <c r="B56" s="484" t="s">
        <v>237</v>
      </c>
      <c r="C56" s="484"/>
      <c r="D56" s="478"/>
      <c r="E56" s="478"/>
      <c r="F56" s="485"/>
      <c r="G56" s="441"/>
      <c r="H56" s="473">
        <v>0</v>
      </c>
    </row>
    <row r="57" spans="1:8" x14ac:dyDescent="0.25">
      <c r="A57" s="435">
        <v>4</v>
      </c>
      <c r="B57" s="436" t="s">
        <v>468</v>
      </c>
      <c r="C57" s="468"/>
      <c r="D57" s="469">
        <v>0</v>
      </c>
      <c r="E57" s="469">
        <v>78000000</v>
      </c>
      <c r="F57" s="469">
        <v>0</v>
      </c>
      <c r="G57" s="486">
        <v>0</v>
      </c>
      <c r="H57" s="473">
        <v>78000000</v>
      </c>
    </row>
    <row r="58" spans="1:8" x14ac:dyDescent="0.25">
      <c r="A58" s="450" t="s">
        <v>238</v>
      </c>
      <c r="B58" s="468" t="s">
        <v>239</v>
      </c>
      <c r="C58" s="468"/>
      <c r="D58" s="487"/>
      <c r="E58" s="488"/>
      <c r="F58" s="489"/>
      <c r="G58" s="107"/>
      <c r="H58" s="490"/>
    </row>
    <row r="59" spans="1:8" x14ac:dyDescent="0.25">
      <c r="A59" s="435">
        <v>1</v>
      </c>
      <c r="B59" s="436" t="s">
        <v>467</v>
      </c>
      <c r="C59" s="468"/>
      <c r="D59" s="469"/>
      <c r="E59" s="469">
        <v>37388888</v>
      </c>
      <c r="F59" s="485"/>
      <c r="G59" s="441"/>
      <c r="H59" s="473">
        <v>37388888</v>
      </c>
    </row>
    <row r="60" spans="1:8" x14ac:dyDescent="0.25">
      <c r="A60" s="435">
        <v>2</v>
      </c>
      <c r="B60" s="468" t="s">
        <v>240</v>
      </c>
      <c r="C60" s="468"/>
      <c r="D60" s="469">
        <v>0</v>
      </c>
      <c r="E60" s="469">
        <v>14333333.333333334</v>
      </c>
      <c r="F60" s="469">
        <v>0</v>
      </c>
      <c r="G60" s="486">
        <v>0</v>
      </c>
      <c r="H60" s="473">
        <v>14333333.333333334</v>
      </c>
    </row>
    <row r="61" spans="1:8" x14ac:dyDescent="0.25">
      <c r="A61" s="435"/>
      <c r="B61" s="481" t="s">
        <v>241</v>
      </c>
      <c r="C61" s="481"/>
      <c r="D61" s="475"/>
      <c r="E61" s="478">
        <v>14333333.333333334</v>
      </c>
      <c r="F61" s="485"/>
      <c r="G61" s="491"/>
      <c r="H61" s="482">
        <v>14333333.333333334</v>
      </c>
    </row>
    <row r="62" spans="1:8" x14ac:dyDescent="0.25">
      <c r="A62" s="435"/>
      <c r="B62" s="484" t="s">
        <v>232</v>
      </c>
      <c r="C62" s="484"/>
      <c r="D62" s="478"/>
      <c r="E62" s="66"/>
      <c r="F62" s="485"/>
      <c r="G62" s="441"/>
      <c r="H62" s="482"/>
    </row>
    <row r="63" spans="1:8" x14ac:dyDescent="0.25">
      <c r="A63" s="435">
        <v>3</v>
      </c>
      <c r="B63" s="468" t="s">
        <v>233</v>
      </c>
      <c r="C63" s="468"/>
      <c r="D63" s="478"/>
      <c r="E63" s="478"/>
      <c r="F63" s="485"/>
      <c r="G63" s="441"/>
      <c r="H63" s="482"/>
    </row>
    <row r="64" spans="1:8" x14ac:dyDescent="0.25">
      <c r="A64" s="435"/>
      <c r="B64" s="477" t="s">
        <v>229</v>
      </c>
      <c r="C64" s="477"/>
      <c r="D64" s="492"/>
      <c r="E64" s="488"/>
      <c r="F64" s="485"/>
      <c r="G64" s="441"/>
      <c r="H64" s="482"/>
    </row>
    <row r="65" spans="1:8" x14ac:dyDescent="0.25">
      <c r="A65" s="450"/>
      <c r="B65" s="481" t="s">
        <v>254</v>
      </c>
      <c r="C65" s="481"/>
      <c r="D65" s="478"/>
      <c r="E65" s="66"/>
      <c r="F65" s="485"/>
      <c r="G65" s="441"/>
      <c r="H65" s="482"/>
    </row>
    <row r="66" spans="1:8" x14ac:dyDescent="0.25">
      <c r="A66" s="450"/>
      <c r="B66" s="484" t="s">
        <v>237</v>
      </c>
      <c r="C66" s="484"/>
      <c r="D66" s="478"/>
      <c r="E66" s="66"/>
      <c r="F66" s="485"/>
      <c r="G66" s="441"/>
      <c r="H66" s="482"/>
    </row>
    <row r="67" spans="1:8" x14ac:dyDescent="0.25">
      <c r="A67" s="435">
        <v>4</v>
      </c>
      <c r="B67" s="436" t="s">
        <v>468</v>
      </c>
      <c r="C67" s="468"/>
      <c r="D67" s="469">
        <v>0</v>
      </c>
      <c r="E67" s="469">
        <v>51722221.333333336</v>
      </c>
      <c r="F67" s="469">
        <v>0</v>
      </c>
      <c r="G67" s="486">
        <v>0</v>
      </c>
      <c r="H67" s="473">
        <v>51722221.333333336</v>
      </c>
    </row>
    <row r="68" spans="1:8" x14ac:dyDescent="0.25">
      <c r="A68" s="450" t="s">
        <v>243</v>
      </c>
      <c r="B68" s="468" t="s">
        <v>244</v>
      </c>
      <c r="C68" s="468"/>
      <c r="D68" s="469"/>
      <c r="E68" s="469"/>
      <c r="F68" s="469"/>
      <c r="G68" s="486"/>
      <c r="H68" s="473"/>
    </row>
    <row r="69" spans="1:8" x14ac:dyDescent="0.25">
      <c r="A69" s="448">
        <v>1</v>
      </c>
      <c r="B69" s="449" t="s">
        <v>469</v>
      </c>
      <c r="C69" s="481"/>
      <c r="D69" s="478">
        <v>0</v>
      </c>
      <c r="E69" s="478">
        <v>40611112</v>
      </c>
      <c r="F69" s="478">
        <v>0</v>
      </c>
      <c r="G69" s="493">
        <v>0</v>
      </c>
      <c r="H69" s="482">
        <v>40611112</v>
      </c>
    </row>
    <row r="70" spans="1:8" x14ac:dyDescent="0.25">
      <c r="A70" s="448">
        <v>2</v>
      </c>
      <c r="B70" s="449" t="s">
        <v>470</v>
      </c>
      <c r="C70" s="481"/>
      <c r="D70" s="478">
        <v>0</v>
      </c>
      <c r="E70" s="478">
        <v>26277778.666666664</v>
      </c>
      <c r="F70" s="478">
        <v>0</v>
      </c>
      <c r="G70" s="493">
        <v>0</v>
      </c>
      <c r="H70" s="482">
        <v>26277778.666666664</v>
      </c>
    </row>
    <row r="71" spans="1:8" ht="15.75" thickBot="1" x14ac:dyDescent="0.3">
      <c r="A71" s="451"/>
      <c r="B71" s="494"/>
      <c r="C71" s="494"/>
      <c r="D71" s="495"/>
      <c r="E71" s="496"/>
      <c r="F71" s="497"/>
      <c r="G71" s="453"/>
      <c r="H71" s="498"/>
    </row>
    <row r="72" spans="1:8" ht="15.75" thickTop="1" x14ac:dyDescent="0.25">
      <c r="A72" s="299"/>
      <c r="B72" s="299"/>
      <c r="C72" s="299"/>
      <c r="D72" s="455"/>
      <c r="E72" s="61"/>
      <c r="F72" s="61"/>
      <c r="G72" s="302"/>
      <c r="H72" s="302"/>
    </row>
    <row r="73" spans="1:8" x14ac:dyDescent="0.25">
      <c r="A73" s="573">
        <f>A37+1</f>
        <v>19</v>
      </c>
      <c r="B73" s="574"/>
      <c r="C73" s="574"/>
      <c r="D73" s="574"/>
      <c r="E73" s="574"/>
      <c r="F73" s="574"/>
      <c r="G73" s="574"/>
      <c r="H73" s="574"/>
    </row>
    <row r="74" spans="1:8" x14ac:dyDescent="0.25">
      <c r="A74" s="299"/>
      <c r="B74" s="299"/>
      <c r="C74" s="299"/>
      <c r="D74" s="455"/>
      <c r="E74" s="61"/>
      <c r="F74" s="61"/>
      <c r="G74" s="302"/>
      <c r="H74" s="302"/>
    </row>
    <row r="76" spans="1:8" x14ac:dyDescent="0.25">
      <c r="A76" s="62"/>
      <c r="B76" s="332"/>
      <c r="C76" s="332"/>
      <c r="D76" s="309"/>
      <c r="E76" s="288"/>
      <c r="F76" s="288"/>
      <c r="G76" s="166"/>
      <c r="H76" s="77"/>
    </row>
    <row r="77" spans="1:8" x14ac:dyDescent="0.25">
      <c r="A77" s="62"/>
      <c r="B77" s="332"/>
      <c r="C77" s="332"/>
      <c r="D77" s="309"/>
      <c r="E77" s="288"/>
      <c r="F77" s="288"/>
      <c r="G77" s="166"/>
      <c r="H77" s="77"/>
    </row>
    <row r="78" spans="1:8" x14ac:dyDescent="0.25">
      <c r="A78" s="62"/>
      <c r="B78" s="332"/>
      <c r="C78" s="332"/>
      <c r="D78" s="309"/>
      <c r="E78" s="288"/>
      <c r="F78" s="288"/>
      <c r="G78" s="166"/>
      <c r="H78" s="77"/>
    </row>
    <row r="79" spans="1:8" x14ac:dyDescent="0.25">
      <c r="A79" s="62"/>
      <c r="B79" s="332"/>
      <c r="C79" s="332"/>
      <c r="D79" s="309"/>
      <c r="E79" s="288"/>
      <c r="F79" s="288"/>
      <c r="G79" s="166"/>
      <c r="H79" s="77"/>
    </row>
    <row r="80" spans="1:8" x14ac:dyDescent="0.25">
      <c r="A80" s="62"/>
      <c r="B80" s="332"/>
      <c r="C80" s="332"/>
      <c r="D80" s="309"/>
      <c r="E80" s="288"/>
      <c r="F80" s="288"/>
      <c r="G80" s="166"/>
      <c r="H80" s="77"/>
    </row>
    <row r="81" spans="1:8" x14ac:dyDescent="0.25">
      <c r="A81" s="62"/>
      <c r="B81" s="332"/>
      <c r="C81" s="332"/>
      <c r="D81" s="309"/>
      <c r="E81" s="288"/>
      <c r="F81" s="288"/>
      <c r="G81" s="166"/>
      <c r="H81" s="77"/>
    </row>
  </sheetData>
  <mergeCells count="14">
    <mergeCell ref="B6:B7"/>
    <mergeCell ref="B43:B44"/>
    <mergeCell ref="F43:F44"/>
    <mergeCell ref="C43:D43"/>
    <mergeCell ref="F1:H2"/>
    <mergeCell ref="F38:H39"/>
    <mergeCell ref="G43:G44"/>
    <mergeCell ref="H43:H44"/>
    <mergeCell ref="A73:H73"/>
    <mergeCell ref="A37:H37"/>
    <mergeCell ref="C6:C7"/>
    <mergeCell ref="F6:F7"/>
    <mergeCell ref="G6:G7"/>
    <mergeCell ref="H6:H7"/>
  </mergeCells>
  <phoneticPr fontId="10" type="noConversion"/>
  <conditionalFormatting sqref="D40:D42 A76:H81 B40:B43 A3:A37 F40:H43 E5:E7 C22:G31 E3 C16:G20 H16:H36 C8:H15 D3:D7 F3:H6 B33:G36 B3:C6 B8:B32 E40:E72 B45:B72 C40:C72 F45:H72 A40:A73 D44:D72 A74:H74">
    <cfRule type="cellIs" dxfId="0" priority="1" stopIfTrue="1" operator="equal">
      <formula>0</formula>
    </cfRule>
  </conditionalFormatting>
  <printOptions horizontalCentered="1"/>
  <pageMargins left="0.5" right="0.25" top="0.5" bottom="0.25" header="0.5" footer="0.5"/>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7</vt:i4>
      </vt:variant>
    </vt:vector>
  </HeadingPairs>
  <TitlesOfParts>
    <vt:vector size="7" baseType="lpstr">
      <vt:lpstr>CDKT</vt:lpstr>
      <vt:lpstr>NBang</vt:lpstr>
      <vt:lpstr>KQKD </vt:lpstr>
      <vt:lpstr>LCTT</vt:lpstr>
      <vt:lpstr>TM </vt:lpstr>
      <vt:lpstr>VON</vt:lpstr>
      <vt:lpstr>TSCĐ-HH</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Admin</cp:lastModifiedBy>
  <cp:lastPrinted>2013-03-21T03:47:51Z</cp:lastPrinted>
  <dcterms:created xsi:type="dcterms:W3CDTF">2011-07-19T07:39:58Z</dcterms:created>
  <dcterms:modified xsi:type="dcterms:W3CDTF">2013-03-22T03:59:07Z</dcterms:modified>
</cp:coreProperties>
</file>

<file path=package/services/digital-signature/_rels/origin.psdsor.rels>&#65279;<?xml version="1.0" encoding="utf-8"?><Relationships xmlns="http://schemas.openxmlformats.org/package/2006/relationships"><Relationship Type="http://schemas.openxmlformats.org/package/2006/relationships/digital-signature/signature" Target="/package/services/digital-signature/xml-signature/b438f4c6760d44bea08d0d8b1d1c0980.psdsxs" Id="R051e9330bc8d46b7" /></Relationships>
</file>