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06b225fbec39433e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DN - BẢNG CÂN ĐỐI KẾ TOÁN" sheetId="1" r:id="rId1"/>
  </sheets>
  <calcPr calcId="125725"/>
</workbook>
</file>

<file path=xl/calcChain.xml><?xml version="1.0" encoding="utf-8"?>
<calcChain xmlns="http://schemas.openxmlformats.org/spreadsheetml/2006/main">
  <c r="E89" i="1"/>
  <c r="E88"/>
  <c r="D89"/>
  <c r="D88"/>
  <c r="E78"/>
  <c r="D78"/>
  <c r="E66"/>
  <c r="D66"/>
  <c r="D65"/>
  <c r="E65"/>
  <c r="E58"/>
  <c r="D58"/>
  <c r="E46"/>
  <c r="D46"/>
  <c r="E43"/>
  <c r="D43"/>
  <c r="E40"/>
  <c r="D40"/>
  <c r="D39"/>
  <c r="E39"/>
  <c r="E33"/>
  <c r="E32"/>
  <c r="D33"/>
  <c r="E27"/>
  <c r="D27"/>
  <c r="E24"/>
  <c r="D24"/>
  <c r="E17"/>
  <c r="D17"/>
  <c r="E14"/>
  <c r="D14"/>
  <c r="E11"/>
  <c r="D11"/>
  <c r="D10"/>
  <c r="E10"/>
  <c r="E106"/>
  <c r="E63"/>
  <c r="D32"/>
  <c r="D63"/>
  <c r="D106"/>
</calcChain>
</file>

<file path=xl/sharedStrings.xml><?xml version="1.0" encoding="utf-8"?>
<sst xmlns="http://schemas.openxmlformats.org/spreadsheetml/2006/main" count="240" uniqueCount="230">
  <si>
    <t>Báo cáo tài chính</t>
  </si>
  <si>
    <t>Tel: .............       Fax: .............</t>
  </si>
  <si>
    <t>DN - BẢNG CÂN ĐỐI KẾ TOÁN</t>
  </si>
  <si>
    <t>Chỉ tiêu</t>
  </si>
  <si>
    <t>Mã chỉ tiêu</t>
  </si>
  <si>
    <t>Thuyết minh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</si>
  <si>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</si>
  <si>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</si>
  <si>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</si>
  <si>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</si>
  <si>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</si>
  <si>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</si>
  <si>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</si>
  <si>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</si>
  <si>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</si>
  <si>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</si>
  <si>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</si>
  <si>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</si>
  <si>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</si>
  <si>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</si>
  <si>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</si>
  <si>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</si>
  <si>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</si>
  <si>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</si>
  <si>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</si>
  <si>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</si>
  <si>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</si>
  <si>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</si>
  <si>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</si>
  <si>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</si>
  <si>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</si>
  <si>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</si>
  <si>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</si>
  <si>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</si>
  <si>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</si>
  <si>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</si>
  <si>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</si>
  <si>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</si>
  <si>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</si>
  <si>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</si>
  <si>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</si>
  <si>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</si>
  <si>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</si>
  <si>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</si>
  <si>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</si>
  <si>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</si>
  <si>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</si>
  <si>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</si>
  <si>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</si>
  <si>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</si>
  <si>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</si>
  <si>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</si>
  <si>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</si>
  <si>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</si>
  <si>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</si>
  <si>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</si>
  <si>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</si>
  <si>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</si>
  <si>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</si>
  <si>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</si>
  <si>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</si>
  <si>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</si>
  <si>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</si>
  <si>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</si>
  <si>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</si>
  <si>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</si>
  <si>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</si>
  <si>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</si>
  <si>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</si>
  <si>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</si>
  <si>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</si>
  <si>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</si>
  <si>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</si>
  <si>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</si>
  <si>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</si>
  <si>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</si>
  <si>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</si>
  <si>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</si>
  <si>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</si>
  <si>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</si>
  <si>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</si>
  <si>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</si>
  <si>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</si>
  <si>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</si>
  <si>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</si>
  <si>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</si>
  <si>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</si>
  <si>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</si>
  <si>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</si>
  <si>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</si>
  <si>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</si>
  <si>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</si>
  <si>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</si>
  <si>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</si>
  <si>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</si>
  <si>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</si>
  <si>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</si>
  <si>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</si>
  <si>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</si>
  <si>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</si>
  <si>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</si>
  <si>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</si>
  <si>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</si>
  <si>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</si>
  <si>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</si>
  <si>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</si>
  <si>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</si>
  <si>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</si>
  <si>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</si>
  <si>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</si>
  <si>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</si>
  <si>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</si>
  <si>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</si>
  <si>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</si>
  <si>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</si>
  <si>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</si>
  <si>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</si>
  <si>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</si>
  <si>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</si>
  <si>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</si>
  <si>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</si>
  <si>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</si>
  <si>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</si>
  <si>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</si>
  <si>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</si>
  <si>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</si>
  <si>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</si>
  <si>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</si>
  <si>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</si>
  <si>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</si>
  <si>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</si>
  <si>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</si>
  <si>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</si>
  <si>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</si>
  <si>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</si>
  <si>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</si>
  <si>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</si>
  <si>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</si>
  <si>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</si>
  <si>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</si>
  <si>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</si>
  <si>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</si>
  <si>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</si>
  <si>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</si>
  <si>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</si>
  <si>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</si>
  <si>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</si>
  <si>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</si>
  <si>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</si>
  <si>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</si>
  <si>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</si>
  <si>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</si>
  <si>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</si>
  <si>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</si>
  <si>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</si>
  <si>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</si>
  <si>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</si>
  <si>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</si>
  <si>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</si>
  <si>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</si>
  <si>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</si>
  <si>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</si>
  <si>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</si>
  <si>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</si>
  <si>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</si>
  <si>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</si>
  <si>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</si>
  <si>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</si>
  <si>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</si>
  <si>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</si>
  <si>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</si>
  <si>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</si>
  <si>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</si>
  <si>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</si>
  <si>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</si>
  <si>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</si>
  <si>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</si>
  <si>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</si>
  <si>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</si>
  <si>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</si>
  <si>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</si>
  <si>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</si>
  <si>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</si>
  <si>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</si>
  <si>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</si>
  <si>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</si>
  <si>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</si>
  <si>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</si>
  <si>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</si>
  <si>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</si>
  <si>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</si>
  <si>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</si>
  <si>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</si>
  <si>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</si>
  <si>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</si>
  <si>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</si>
  <si>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</si>
  <si>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</si>
  <si>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</si>
  <si>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</si>
  <si>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</si>
  <si>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</si>
  <si>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</si>
  <si>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</si>
  <si>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</si>
  <si>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</si>
  <si>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</si>
  <si>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</si>
  <si>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</si>
  <si>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 CP SÁCH VÀ TBTH ĐÀ NẴNG</t>
  </si>
  <si>
    <t>Địa chỉ: 76-78 Bạch Đằng, tp Đà Nẵng</t>
  </si>
  <si>
    <t>Mẫu số: B 01-DN</t>
  </si>
  <si>
    <t>V,01</t>
  </si>
  <si>
    <t>V,03</t>
  </si>
  <si>
    <t>V,05</t>
  </si>
  <si>
    <t>V,10</t>
  </si>
  <si>
    <t>V,14</t>
  </si>
  <si>
    <t>Số cuối năm</t>
  </si>
  <si>
    <t>V,16</t>
  </si>
  <si>
    <t>V,18</t>
  </si>
  <si>
    <t>Năm 2012</t>
  </si>
  <si>
    <t>( Tại trụ sở chính)</t>
  </si>
  <si>
    <t>NGƯỜI LẬP</t>
  </si>
  <si>
    <t>KẾ TOÁN TRƯỞNG</t>
  </si>
  <si>
    <t>GIÁM ĐỐC</t>
  </si>
  <si>
    <t>Nguyễn Văn Cần</t>
  </si>
  <si>
    <t>Lê Mạnh</t>
  </si>
  <si>
    <t>Phạm Mai Anh</t>
  </si>
  <si>
    <t xml:space="preserve">          Đà Nẵng ngày 18 tháng 02 năm 2013</t>
  </si>
  <si>
    <t>( Đã ký)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</si>
</sst>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9"/>
      <name val="Arial"/>
    </font>
    <font>
      <sz val="9"/>
      <name val="Arial"/>
    </font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4" fillId="0" borderId="1" xfId="0" applyNumberFormat="1" applyFont="1" applyBorder="1"/>
    <xf numFmtId="3" fontId="5" fillId="0" borderId="0" xfId="0" applyNumberFormat="1" applyFont="1"/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/>
    <xf numFmtId="3" fontId="5" fillId="0" borderId="1" xfId="0" applyNumberFormat="1" applyFont="1" applyBorder="1"/>
    <xf numFmtId="3" fontId="6" fillId="0" borderId="0" xfId="0" applyNumberFormat="1" applyFont="1"/>
    <xf numFmtId="3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>
      <selection activeCell="D127" sqref="D127"/>
    </sheetView>
  </sheetViews>
  <sheetFormatPr defaultRowHeight="12"/>
  <cols>
    <col min="1" max="1" width="41.5703125" customWidth="1"/>
    <col min="2" max="2" width="10" customWidth="1"/>
    <col min="3" max="3" width="12.85546875" style="3" customWidth="1"/>
    <col min="4" max="4" width="17.5703125" style="10" customWidth="1"/>
    <col min="5" max="5" width="18.140625" style="10" bestFit="1" customWidth="1"/>
  </cols>
  <sheetData>
    <row r="1" spans="1:5">
      <c r="A1" s="17" t="s">
        <v>209</v>
      </c>
      <c r="B1" s="18"/>
      <c r="C1" s="16" t="s">
        <v>0</v>
      </c>
      <c r="D1" s="16"/>
      <c r="E1" s="16"/>
    </row>
    <row r="2" spans="1:5">
      <c r="A2" s="19" t="s">
        <v>210</v>
      </c>
      <c r="B2" s="19"/>
      <c r="C2" s="16" t="s">
        <v>220</v>
      </c>
      <c r="D2" s="16"/>
      <c r="E2" s="16"/>
    </row>
    <row r="3" spans="1:5">
      <c r="A3" s="19" t="s">
        <v>1</v>
      </c>
      <c r="B3" s="19"/>
    </row>
    <row r="4" spans="1:5">
      <c r="C4" s="20" t="s">
        <v>211</v>
      </c>
      <c r="D4" s="20"/>
    </row>
    <row r="5" spans="1:5" ht="20.100000000000001" customHeight="1">
      <c r="A5" s="21" t="s">
        <v>2</v>
      </c>
      <c r="B5" s="21"/>
      <c r="C5" s="21"/>
      <c r="D5" s="21"/>
      <c r="E5" s="21"/>
    </row>
    <row r="6" spans="1:5">
      <c r="A6" s="16" t="s">
        <v>221</v>
      </c>
      <c r="B6" s="16"/>
      <c r="C6" s="16"/>
      <c r="D6" s="16"/>
      <c r="E6" s="16"/>
    </row>
    <row r="8" spans="1:5">
      <c r="A8" s="8" t="s">
        <v>3</v>
      </c>
      <c r="B8" s="8" t="s">
        <v>4</v>
      </c>
      <c r="C8" s="8" t="s">
        <v>5</v>
      </c>
      <c r="D8" s="11" t="s">
        <v>217</v>
      </c>
      <c r="E8" s="11" t="s">
        <v>6</v>
      </c>
    </row>
    <row r="9" spans="1:5">
      <c r="A9" s="6" t="s">
        <v>7</v>
      </c>
      <c r="B9" s="6"/>
      <c r="C9" s="7"/>
      <c r="D9" s="12" t="s">
        <v>8</v>
      </c>
      <c r="E9" s="12" t="s">
        <v>8</v>
      </c>
    </row>
    <row r="10" spans="1:5">
      <c r="A10" s="1" t="s">
        <v>9</v>
      </c>
      <c r="B10" s="1" t="s">
        <v>10</v>
      </c>
      <c r="C10" s="4"/>
      <c r="D10" s="13">
        <f>D11+D14+D17+D24+D27</f>
        <v>20913028043</v>
      </c>
      <c r="E10" s="13">
        <f>E11+E14+E17+E24+E27</f>
        <v>17862842177</v>
      </c>
    </row>
    <row r="11" spans="1:5">
      <c r="A11" s="1" t="s">
        <v>11</v>
      </c>
      <c r="B11" s="1" t="s">
        <v>12</v>
      </c>
      <c r="C11" s="4"/>
      <c r="D11" s="13">
        <f>D12+D13</f>
        <v>3400406459</v>
      </c>
      <c r="E11" s="13">
        <f>E12+E13</f>
        <v>4175444862</v>
      </c>
    </row>
    <row r="12" spans="1:5">
      <c r="A12" s="2" t="s">
        <v>13</v>
      </c>
      <c r="B12" s="2" t="s">
        <v>14</v>
      </c>
      <c r="C12" s="5" t="s">
        <v>212</v>
      </c>
      <c r="D12" s="9">
        <v>691980513</v>
      </c>
      <c r="E12" s="9">
        <v>225968760</v>
      </c>
    </row>
    <row r="13" spans="1:5">
      <c r="A13" s="2" t="s">
        <v>15</v>
      </c>
      <c r="B13" s="2" t="s">
        <v>16</v>
      </c>
      <c r="C13" s="5"/>
      <c r="D13" s="9">
        <v>2708425946</v>
      </c>
      <c r="E13" s="9">
        <v>3949476102</v>
      </c>
    </row>
    <row r="14" spans="1:5">
      <c r="A14" s="1" t="s">
        <v>17</v>
      </c>
      <c r="B14" s="1" t="s">
        <v>18</v>
      </c>
      <c r="C14" s="4"/>
      <c r="D14" s="13">
        <f>D15+D16</f>
        <v>4000000000</v>
      </c>
      <c r="E14" s="13">
        <f>E15+E16</f>
        <v>0</v>
      </c>
    </row>
    <row r="15" spans="1:5">
      <c r="A15" s="2" t="s">
        <v>19</v>
      </c>
      <c r="B15" s="2" t="s">
        <v>20</v>
      </c>
      <c r="C15" s="5"/>
      <c r="D15" s="9">
        <v>4000000000</v>
      </c>
      <c r="E15" s="9">
        <v>0</v>
      </c>
    </row>
    <row r="16" spans="1:5">
      <c r="A16" s="2" t="s">
        <v>21</v>
      </c>
      <c r="B16" s="2" t="s">
        <v>22</v>
      </c>
      <c r="C16" s="5"/>
      <c r="D16" s="9">
        <v>0</v>
      </c>
      <c r="E16" s="9">
        <v>0</v>
      </c>
    </row>
    <row r="17" spans="1:5">
      <c r="A17" s="1" t="s">
        <v>23</v>
      </c>
      <c r="B17" s="1" t="s">
        <v>24</v>
      </c>
      <c r="C17" s="4"/>
      <c r="D17" s="13">
        <f>D18+D19+D20+D21+D22+D23</f>
        <v>4069860358</v>
      </c>
      <c r="E17" s="13">
        <f>E18+E19+E20+E21+E22+E23</f>
        <v>3227950945</v>
      </c>
    </row>
    <row r="18" spans="1:5">
      <c r="A18" s="2" t="s">
        <v>25</v>
      </c>
      <c r="B18" s="2" t="s">
        <v>26</v>
      </c>
      <c r="C18" s="5"/>
      <c r="D18" s="9">
        <v>2664460803</v>
      </c>
      <c r="E18" s="9">
        <v>1222714124</v>
      </c>
    </row>
    <row r="19" spans="1:5">
      <c r="A19" s="2" t="s">
        <v>27</v>
      </c>
      <c r="B19" s="2" t="s">
        <v>28</v>
      </c>
      <c r="C19" s="5"/>
      <c r="D19" s="9">
        <v>34120882</v>
      </c>
      <c r="E19" s="9">
        <v>52576042</v>
      </c>
    </row>
    <row r="20" spans="1:5">
      <c r="A20" s="2" t="s">
        <v>29</v>
      </c>
      <c r="B20" s="2" t="s">
        <v>30</v>
      </c>
      <c r="C20" s="5"/>
      <c r="D20" s="9">
        <v>1249513904</v>
      </c>
      <c r="E20" s="9">
        <v>1314900154</v>
      </c>
    </row>
    <row r="21" spans="1:5">
      <c r="A21" s="2" t="s">
        <v>31</v>
      </c>
      <c r="B21" s="2" t="s">
        <v>32</v>
      </c>
      <c r="C21" s="5"/>
      <c r="D21" s="9">
        <v>0</v>
      </c>
      <c r="E21" s="9">
        <v>0</v>
      </c>
    </row>
    <row r="22" spans="1:5">
      <c r="A22" s="2" t="s">
        <v>33</v>
      </c>
      <c r="B22" s="2" t="s">
        <v>34</v>
      </c>
      <c r="C22" s="5" t="s">
        <v>213</v>
      </c>
      <c r="D22" s="9">
        <v>121764769</v>
      </c>
      <c r="E22" s="9">
        <v>637760625</v>
      </c>
    </row>
    <row r="23" spans="1:5">
      <c r="A23" s="2" t="s">
        <v>35</v>
      </c>
      <c r="B23" s="2" t="s">
        <v>36</v>
      </c>
      <c r="C23" s="5"/>
      <c r="D23" s="9">
        <v>0</v>
      </c>
      <c r="E23" s="9">
        <v>0</v>
      </c>
    </row>
    <row r="24" spans="1:5">
      <c r="A24" s="1" t="s">
        <v>37</v>
      </c>
      <c r="B24" s="1" t="s">
        <v>38</v>
      </c>
      <c r="C24" s="4"/>
      <c r="D24" s="13">
        <f>D25+D26</f>
        <v>9348525342</v>
      </c>
      <c r="E24" s="13">
        <f>E25+E26</f>
        <v>10074449352</v>
      </c>
    </row>
    <row r="25" spans="1:5">
      <c r="A25" s="2" t="s">
        <v>39</v>
      </c>
      <c r="B25" s="2" t="s">
        <v>40</v>
      </c>
      <c r="C25" s="5"/>
      <c r="D25" s="9">
        <v>9348525342</v>
      </c>
      <c r="E25" s="9">
        <v>10074449352</v>
      </c>
    </row>
    <row r="26" spans="1:5">
      <c r="A26" s="2" t="s">
        <v>41</v>
      </c>
      <c r="B26" s="2" t="s">
        <v>42</v>
      </c>
      <c r="C26" s="5"/>
      <c r="D26" s="9">
        <v>0</v>
      </c>
      <c r="E26" s="9">
        <v>0</v>
      </c>
    </row>
    <row r="27" spans="1:5">
      <c r="A27" s="1" t="s">
        <v>43</v>
      </c>
      <c r="B27" s="1" t="s">
        <v>44</v>
      </c>
      <c r="C27" s="4"/>
      <c r="D27" s="13">
        <f>D28+D29+D30+D31</f>
        <v>94235884</v>
      </c>
      <c r="E27" s="13">
        <f>E28+E29+E30+E31</f>
        <v>384997018</v>
      </c>
    </row>
    <row r="28" spans="1:5">
      <c r="A28" s="2" t="s">
        <v>45</v>
      </c>
      <c r="B28" s="2" t="s">
        <v>46</v>
      </c>
      <c r="C28" s="5"/>
      <c r="D28" s="9">
        <v>0</v>
      </c>
      <c r="E28" s="9">
        <v>134819931</v>
      </c>
    </row>
    <row r="29" spans="1:5">
      <c r="A29" s="2" t="s">
        <v>47</v>
      </c>
      <c r="B29" s="2" t="s">
        <v>48</v>
      </c>
      <c r="C29" s="5"/>
      <c r="D29" s="9">
        <v>0</v>
      </c>
      <c r="E29" s="9">
        <v>0</v>
      </c>
    </row>
    <row r="30" spans="1:5">
      <c r="A30" s="2" t="s">
        <v>49</v>
      </c>
      <c r="B30" s="2" t="s">
        <v>50</v>
      </c>
      <c r="C30" s="5" t="s">
        <v>214</v>
      </c>
      <c r="D30" s="9">
        <v>15138531</v>
      </c>
      <c r="E30" s="9">
        <v>40612339</v>
      </c>
    </row>
    <row r="31" spans="1:5">
      <c r="A31" s="2" t="s">
        <v>51</v>
      </c>
      <c r="B31" s="2" t="s">
        <v>52</v>
      </c>
      <c r="C31" s="5"/>
      <c r="D31" s="9">
        <v>79097353</v>
      </c>
      <c r="E31" s="9">
        <v>209564748</v>
      </c>
    </row>
    <row r="32" spans="1:5">
      <c r="A32" s="1" t="s">
        <v>53</v>
      </c>
      <c r="B32" s="1" t="s">
        <v>54</v>
      </c>
      <c r="C32" s="4"/>
      <c r="D32" s="13">
        <f>D33+D39+D50+D53+D58+D62</f>
        <v>34865796890</v>
      </c>
      <c r="E32" s="13">
        <f>E33+E39+E50+E53+E58+E62</f>
        <v>37250866020</v>
      </c>
    </row>
    <row r="33" spans="1:5">
      <c r="A33" s="1" t="s">
        <v>55</v>
      </c>
      <c r="B33" s="1" t="s">
        <v>56</v>
      </c>
      <c r="C33" s="4"/>
      <c r="D33" s="13">
        <f>D34+D35+D36+D37+D38</f>
        <v>2464063002</v>
      </c>
      <c r="E33" s="13">
        <f>E34+E35+E36+E37+E38</f>
        <v>2464063002</v>
      </c>
    </row>
    <row r="34" spans="1:5">
      <c r="A34" s="2" t="s">
        <v>57</v>
      </c>
      <c r="B34" s="2" t="s">
        <v>58</v>
      </c>
      <c r="C34" s="5"/>
      <c r="D34" s="9">
        <v>0</v>
      </c>
      <c r="E34" s="9">
        <v>0</v>
      </c>
    </row>
    <row r="35" spans="1:5">
      <c r="A35" s="2" t="s">
        <v>59</v>
      </c>
      <c r="B35" s="2" t="s">
        <v>60</v>
      </c>
      <c r="C35" s="5"/>
      <c r="D35" s="9">
        <v>2464063002</v>
      </c>
      <c r="E35" s="9">
        <v>2464063002</v>
      </c>
    </row>
    <row r="36" spans="1:5">
      <c r="A36" s="2" t="s">
        <v>61</v>
      </c>
      <c r="B36" s="2" t="s">
        <v>62</v>
      </c>
      <c r="C36" s="5"/>
      <c r="D36" s="9">
        <v>0</v>
      </c>
      <c r="E36" s="9">
        <v>0</v>
      </c>
    </row>
    <row r="37" spans="1:5">
      <c r="A37" s="2" t="s">
        <v>63</v>
      </c>
      <c r="B37" s="2" t="s">
        <v>64</v>
      </c>
      <c r="C37" s="5"/>
      <c r="D37" s="9">
        <v>0</v>
      </c>
      <c r="E37" s="9">
        <v>0</v>
      </c>
    </row>
    <row r="38" spans="1:5">
      <c r="A38" s="2" t="s">
        <v>65</v>
      </c>
      <c r="B38" s="2" t="s">
        <v>66</v>
      </c>
      <c r="C38" s="5"/>
      <c r="D38" s="9">
        <v>0</v>
      </c>
      <c r="E38" s="9">
        <v>0</v>
      </c>
    </row>
    <row r="39" spans="1:5">
      <c r="A39" s="1" t="s">
        <v>67</v>
      </c>
      <c r="B39" s="1" t="s">
        <v>68</v>
      </c>
      <c r="C39" s="4"/>
      <c r="D39" s="13">
        <f>D40+D46+D50</f>
        <v>32195504984</v>
      </c>
      <c r="E39" s="13">
        <f>E40+E46+E50</f>
        <v>34487291626</v>
      </c>
    </row>
    <row r="40" spans="1:5">
      <c r="A40" s="1" t="s">
        <v>69</v>
      </c>
      <c r="B40" s="1" t="s">
        <v>70</v>
      </c>
      <c r="C40" s="4"/>
      <c r="D40" s="13">
        <f>D41+D42</f>
        <v>20355915089</v>
      </c>
      <c r="E40" s="13">
        <f>E41+E42</f>
        <v>22980807125</v>
      </c>
    </row>
    <row r="41" spans="1:5">
      <c r="A41" s="2" t="s">
        <v>71</v>
      </c>
      <c r="B41" s="2" t="s">
        <v>72</v>
      </c>
      <c r="C41" s="5"/>
      <c r="D41" s="9">
        <v>39198891502</v>
      </c>
      <c r="E41" s="9">
        <v>39356066796</v>
      </c>
    </row>
    <row r="42" spans="1:5">
      <c r="A42" s="2" t="s">
        <v>73</v>
      </c>
      <c r="B42" s="2" t="s">
        <v>74</v>
      </c>
      <c r="C42" s="5"/>
      <c r="D42" s="9">
        <v>-18842976413</v>
      </c>
      <c r="E42" s="9">
        <v>-16375259671</v>
      </c>
    </row>
    <row r="43" spans="1:5">
      <c r="A43" s="1" t="s">
        <v>75</v>
      </c>
      <c r="B43" s="1" t="s">
        <v>76</v>
      </c>
      <c r="C43" s="4"/>
      <c r="D43" s="13">
        <f>D44-D45</f>
        <v>0</v>
      </c>
      <c r="E43" s="13">
        <f>E44-E45</f>
        <v>0</v>
      </c>
    </row>
    <row r="44" spans="1:5">
      <c r="A44" s="2" t="s">
        <v>71</v>
      </c>
      <c r="B44" s="2" t="s">
        <v>77</v>
      </c>
      <c r="C44" s="5"/>
      <c r="D44" s="9">
        <v>0</v>
      </c>
      <c r="E44" s="9">
        <v>0</v>
      </c>
    </row>
    <row r="45" spans="1:5">
      <c r="A45" s="2" t="s">
        <v>73</v>
      </c>
      <c r="B45" s="2" t="s">
        <v>78</v>
      </c>
      <c r="C45" s="5"/>
      <c r="D45" s="9">
        <v>0</v>
      </c>
      <c r="E45" s="9">
        <v>0</v>
      </c>
    </row>
    <row r="46" spans="1:5">
      <c r="A46" s="1" t="s">
        <v>79</v>
      </c>
      <c r="B46" s="1" t="s">
        <v>80</v>
      </c>
      <c r="C46" s="4" t="s">
        <v>215</v>
      </c>
      <c r="D46" s="13">
        <f>D47+D48</f>
        <v>11839589895</v>
      </c>
      <c r="E46" s="13">
        <f>E47+E48</f>
        <v>11506484501</v>
      </c>
    </row>
    <row r="47" spans="1:5">
      <c r="A47" s="2" t="s">
        <v>71</v>
      </c>
      <c r="B47" s="2" t="s">
        <v>81</v>
      </c>
      <c r="C47" s="5"/>
      <c r="D47" s="9">
        <v>11839589895</v>
      </c>
      <c r="E47" s="9">
        <v>11506484501</v>
      </c>
    </row>
    <row r="48" spans="1:5">
      <c r="A48" s="2" t="s">
        <v>73</v>
      </c>
      <c r="B48" s="2" t="s">
        <v>82</v>
      </c>
      <c r="C48" s="5"/>
      <c r="D48" s="9">
        <v>0</v>
      </c>
      <c r="E48" s="9">
        <v>0</v>
      </c>
    </row>
    <row r="49" spans="1:5">
      <c r="A49" s="2" t="s">
        <v>83</v>
      </c>
      <c r="B49" s="2" t="s">
        <v>84</v>
      </c>
      <c r="C49" s="5"/>
      <c r="D49" s="9">
        <v>0</v>
      </c>
      <c r="E49" s="9">
        <v>0</v>
      </c>
    </row>
    <row r="50" spans="1:5">
      <c r="A50" s="1" t="s">
        <v>85</v>
      </c>
      <c r="B50" s="1" t="s">
        <v>86</v>
      </c>
      <c r="C50" s="4"/>
      <c r="D50" s="13">
        <v>0</v>
      </c>
      <c r="E50" s="13">
        <v>0</v>
      </c>
    </row>
    <row r="51" spans="1:5">
      <c r="A51" s="2" t="s">
        <v>71</v>
      </c>
      <c r="B51" s="2" t="s">
        <v>87</v>
      </c>
      <c r="C51" s="5"/>
      <c r="D51" s="9">
        <v>0</v>
      </c>
      <c r="E51" s="9">
        <v>0</v>
      </c>
    </row>
    <row r="52" spans="1:5">
      <c r="A52" s="2" t="s">
        <v>73</v>
      </c>
      <c r="B52" s="2" t="s">
        <v>88</v>
      </c>
      <c r="C52" s="5"/>
      <c r="D52" s="9">
        <v>0</v>
      </c>
      <c r="E52" s="9">
        <v>0</v>
      </c>
    </row>
    <row r="53" spans="1:5">
      <c r="A53" s="1" t="s">
        <v>89</v>
      </c>
      <c r="B53" s="1" t="s">
        <v>90</v>
      </c>
      <c r="C53" s="4"/>
      <c r="D53" s="13">
        <v>0</v>
      </c>
      <c r="E53" s="13">
        <v>0</v>
      </c>
    </row>
    <row r="54" spans="1:5">
      <c r="A54" s="2" t="s">
        <v>91</v>
      </c>
      <c r="B54" s="2" t="s">
        <v>92</v>
      </c>
      <c r="C54" s="5"/>
      <c r="D54" s="9">
        <v>0</v>
      </c>
      <c r="E54" s="9">
        <v>0</v>
      </c>
    </row>
    <row r="55" spans="1:5">
      <c r="A55" s="2" t="s">
        <v>93</v>
      </c>
      <c r="B55" s="2" t="s">
        <v>94</v>
      </c>
      <c r="C55" s="5"/>
      <c r="D55" s="9">
        <v>0</v>
      </c>
      <c r="E55" s="9">
        <v>0</v>
      </c>
    </row>
    <row r="56" spans="1:5">
      <c r="A56" s="2" t="s">
        <v>95</v>
      </c>
      <c r="B56" s="2" t="s">
        <v>96</v>
      </c>
      <c r="C56" s="5"/>
      <c r="D56" s="9">
        <v>0</v>
      </c>
      <c r="E56" s="9">
        <v>0</v>
      </c>
    </row>
    <row r="57" spans="1:5">
      <c r="A57" s="2" t="s">
        <v>97</v>
      </c>
      <c r="B57" s="2" t="s">
        <v>98</v>
      </c>
      <c r="C57" s="5"/>
      <c r="D57" s="9">
        <v>0</v>
      </c>
      <c r="E57" s="9">
        <v>0</v>
      </c>
    </row>
    <row r="58" spans="1:5">
      <c r="A58" s="1" t="s">
        <v>99</v>
      </c>
      <c r="B58" s="1" t="s">
        <v>100</v>
      </c>
      <c r="C58" s="4"/>
      <c r="D58" s="13">
        <f>D59+D60+D61</f>
        <v>206228904</v>
      </c>
      <c r="E58" s="13">
        <f>E59+E60+E61</f>
        <v>299511392</v>
      </c>
    </row>
    <row r="59" spans="1:5">
      <c r="A59" s="2" t="s">
        <v>101</v>
      </c>
      <c r="B59" s="2" t="s">
        <v>102</v>
      </c>
      <c r="C59" s="5" t="s">
        <v>216</v>
      </c>
      <c r="D59" s="9">
        <v>206228904</v>
      </c>
      <c r="E59" s="9">
        <v>299511392</v>
      </c>
    </row>
    <row r="60" spans="1:5">
      <c r="A60" s="2" t="s">
        <v>103</v>
      </c>
      <c r="B60" s="2" t="s">
        <v>104</v>
      </c>
      <c r="C60" s="5"/>
      <c r="D60" s="9">
        <v>0</v>
      </c>
      <c r="E60" s="9">
        <v>0</v>
      </c>
    </row>
    <row r="61" spans="1:5">
      <c r="A61" s="2" t="s">
        <v>105</v>
      </c>
      <c r="B61" s="2" t="s">
        <v>106</v>
      </c>
      <c r="C61" s="5"/>
      <c r="D61" s="9">
        <v>0</v>
      </c>
      <c r="E61" s="9">
        <v>0</v>
      </c>
    </row>
    <row r="62" spans="1:5">
      <c r="A62" s="2" t="s">
        <v>107</v>
      </c>
      <c r="B62" s="2" t="s">
        <v>108</v>
      </c>
      <c r="C62" s="5"/>
      <c r="D62" s="13">
        <v>0</v>
      </c>
      <c r="E62" s="13">
        <v>0</v>
      </c>
    </row>
    <row r="63" spans="1:5">
      <c r="A63" s="1" t="s">
        <v>109</v>
      </c>
      <c r="B63" s="1" t="s">
        <v>110</v>
      </c>
      <c r="C63" s="4"/>
      <c r="D63" s="13">
        <f>D10+D32</f>
        <v>55778824933</v>
      </c>
      <c r="E63" s="13">
        <f>E10+E32</f>
        <v>55113708197</v>
      </c>
    </row>
    <row r="64" spans="1:5">
      <c r="A64" s="1" t="s">
        <v>111</v>
      </c>
      <c r="B64" s="1"/>
      <c r="C64" s="4"/>
      <c r="D64" s="13"/>
      <c r="E64" s="13" t="s">
        <v>8</v>
      </c>
    </row>
    <row r="65" spans="1:5">
      <c r="A65" s="1" t="s">
        <v>112</v>
      </c>
      <c r="B65" s="1" t="s">
        <v>113</v>
      </c>
      <c r="C65" s="4"/>
      <c r="D65" s="13">
        <f>D66+D78</f>
        <v>13975882774</v>
      </c>
      <c r="E65" s="13">
        <f>E66+E78</f>
        <v>16544002830</v>
      </c>
    </row>
    <row r="66" spans="1:5">
      <c r="A66" s="1" t="s">
        <v>114</v>
      </c>
      <c r="B66" s="1" t="s">
        <v>115</v>
      </c>
      <c r="C66" s="4"/>
      <c r="D66" s="13">
        <f>D67+D68+D69+D70+D71+D72+D73+D74+D75+D76+D77</f>
        <v>11470135185</v>
      </c>
      <c r="E66" s="13">
        <f>E67+E68+E69+E70+E71+E72+E73+E74+E75+E76+E77</f>
        <v>14992672876</v>
      </c>
    </row>
    <row r="67" spans="1:5">
      <c r="A67" s="2" t="s">
        <v>116</v>
      </c>
      <c r="B67" s="2" t="s">
        <v>117</v>
      </c>
      <c r="C67" s="5"/>
      <c r="D67" s="9">
        <v>0</v>
      </c>
      <c r="E67" s="9">
        <v>0</v>
      </c>
    </row>
    <row r="68" spans="1:5">
      <c r="A68" s="2" t="s">
        <v>118</v>
      </c>
      <c r="B68" s="2" t="s">
        <v>119</v>
      </c>
      <c r="C68" s="5"/>
      <c r="D68" s="9">
        <v>7944917439</v>
      </c>
      <c r="E68" s="9">
        <v>7911996686</v>
      </c>
    </row>
    <row r="69" spans="1:5">
      <c r="A69" s="2" t="s">
        <v>120</v>
      </c>
      <c r="B69" s="2" t="s">
        <v>121</v>
      </c>
      <c r="C69" s="5"/>
      <c r="D69" s="9">
        <v>81836822</v>
      </c>
      <c r="E69" s="9">
        <v>1161004670</v>
      </c>
    </row>
    <row r="70" spans="1:5">
      <c r="A70" s="2" t="s">
        <v>122</v>
      </c>
      <c r="B70" s="2" t="s">
        <v>123</v>
      </c>
      <c r="C70" s="5" t="s">
        <v>218</v>
      </c>
      <c r="D70" s="9">
        <v>526213585</v>
      </c>
      <c r="E70" s="9">
        <v>642829742</v>
      </c>
    </row>
    <row r="71" spans="1:5">
      <c r="A71" s="2" t="s">
        <v>124</v>
      </c>
      <c r="B71" s="2" t="s">
        <v>125</v>
      </c>
      <c r="C71" s="5"/>
      <c r="D71" s="9">
        <v>1072512292</v>
      </c>
      <c r="E71" s="9">
        <v>1400000000</v>
      </c>
    </row>
    <row r="72" spans="1:5">
      <c r="A72" s="2" t="s">
        <v>126</v>
      </c>
      <c r="B72" s="2" t="s">
        <v>127</v>
      </c>
      <c r="C72" s="5"/>
      <c r="D72" s="9">
        <v>0</v>
      </c>
      <c r="E72" s="9">
        <v>0</v>
      </c>
    </row>
    <row r="73" spans="1:5">
      <c r="A73" s="2" t="s">
        <v>128</v>
      </c>
      <c r="B73" s="2" t="s">
        <v>129</v>
      </c>
      <c r="C73" s="5"/>
      <c r="D73" s="9">
        <v>0</v>
      </c>
      <c r="E73" s="9">
        <v>0</v>
      </c>
    </row>
    <row r="74" spans="1:5">
      <c r="A74" s="2" t="s">
        <v>130</v>
      </c>
      <c r="B74" s="2" t="s">
        <v>131</v>
      </c>
      <c r="C74" s="5"/>
      <c r="D74" s="9">
        <v>0</v>
      </c>
      <c r="E74" s="9">
        <v>0</v>
      </c>
    </row>
    <row r="75" spans="1:5">
      <c r="A75" s="2" t="s">
        <v>132</v>
      </c>
      <c r="B75" s="2" t="s">
        <v>133</v>
      </c>
      <c r="C75" s="5" t="s">
        <v>219</v>
      </c>
      <c r="D75" s="9">
        <v>914951491</v>
      </c>
      <c r="E75" s="9">
        <v>3688557220</v>
      </c>
    </row>
    <row r="76" spans="1:5">
      <c r="A76" s="2" t="s">
        <v>134</v>
      </c>
      <c r="B76" s="2" t="s">
        <v>135</v>
      </c>
      <c r="C76" s="5"/>
      <c r="D76" s="9">
        <v>700000000</v>
      </c>
      <c r="E76" s="9">
        <v>0</v>
      </c>
    </row>
    <row r="77" spans="1:5">
      <c r="A77" s="2" t="s">
        <v>136</v>
      </c>
      <c r="B77" s="2" t="s">
        <v>137</v>
      </c>
      <c r="C77" s="5"/>
      <c r="D77" s="9">
        <v>229703556</v>
      </c>
      <c r="E77" s="9">
        <v>188284558</v>
      </c>
    </row>
    <row r="78" spans="1:5">
      <c r="A78" s="1" t="s">
        <v>138</v>
      </c>
      <c r="B78" s="1" t="s">
        <v>139</v>
      </c>
      <c r="C78" s="4"/>
      <c r="D78" s="13">
        <f>D79+D80+D81+D82+D83+D84+D85+D86+D87</f>
        <v>2505747589</v>
      </c>
      <c r="E78" s="13">
        <f>E79+E80+E81+E82+E83+E84+E85+E86+E87</f>
        <v>1551329954</v>
      </c>
    </row>
    <row r="79" spans="1:5">
      <c r="A79" s="2" t="s">
        <v>140</v>
      </c>
      <c r="B79" s="2" t="s">
        <v>141</v>
      </c>
      <c r="C79" s="5"/>
      <c r="D79" s="9">
        <v>0</v>
      </c>
      <c r="E79" s="9">
        <v>0</v>
      </c>
    </row>
    <row r="80" spans="1:5">
      <c r="A80" s="2" t="s">
        <v>142</v>
      </c>
      <c r="B80" s="2" t="s">
        <v>143</v>
      </c>
      <c r="C80" s="5"/>
      <c r="D80" s="9">
        <v>0</v>
      </c>
      <c r="E80" s="9">
        <v>0</v>
      </c>
    </row>
    <row r="81" spans="1:5">
      <c r="A81" s="2" t="s">
        <v>144</v>
      </c>
      <c r="B81" s="2" t="s">
        <v>145</v>
      </c>
      <c r="C81" s="5"/>
      <c r="D81" s="9">
        <v>1100385476</v>
      </c>
      <c r="E81" s="9">
        <v>929079663</v>
      </c>
    </row>
    <row r="82" spans="1:5">
      <c r="A82" s="2" t="s">
        <v>146</v>
      </c>
      <c r="B82" s="2" t="s">
        <v>147</v>
      </c>
      <c r="C82" s="5"/>
      <c r="D82" s="9">
        <v>0</v>
      </c>
      <c r="E82" s="9">
        <v>0</v>
      </c>
    </row>
    <row r="83" spans="1:5">
      <c r="A83" s="2" t="s">
        <v>148</v>
      </c>
      <c r="B83" s="2" t="s">
        <v>149</v>
      </c>
      <c r="C83" s="5"/>
      <c r="D83" s="9">
        <v>0</v>
      </c>
      <c r="E83" s="9">
        <v>0</v>
      </c>
    </row>
    <row r="84" spans="1:5">
      <c r="A84" s="2" t="s">
        <v>150</v>
      </c>
      <c r="B84" s="2" t="s">
        <v>151</v>
      </c>
      <c r="C84" s="5"/>
      <c r="D84" s="9">
        <v>0</v>
      </c>
      <c r="E84" s="9">
        <v>9522258</v>
      </c>
    </row>
    <row r="85" spans="1:5">
      <c r="A85" s="2" t="s">
        <v>152</v>
      </c>
      <c r="B85" s="2" t="s">
        <v>153</v>
      </c>
      <c r="C85" s="5"/>
      <c r="D85" s="9">
        <v>0</v>
      </c>
      <c r="E85" s="9">
        <v>0</v>
      </c>
    </row>
    <row r="86" spans="1:5">
      <c r="A86" s="2" t="s">
        <v>154</v>
      </c>
      <c r="B86" s="2" t="s">
        <v>155</v>
      </c>
      <c r="C86" s="5"/>
      <c r="D86" s="9">
        <v>1405362113</v>
      </c>
      <c r="E86" s="9">
        <v>612728033</v>
      </c>
    </row>
    <row r="87" spans="1:5">
      <c r="A87" s="2" t="s">
        <v>156</v>
      </c>
      <c r="B87" s="2" t="s">
        <v>157</v>
      </c>
      <c r="C87" s="5"/>
      <c r="D87" s="9">
        <v>0</v>
      </c>
      <c r="E87" s="9">
        <v>0</v>
      </c>
    </row>
    <row r="88" spans="1:5">
      <c r="A88" s="1" t="s">
        <v>158</v>
      </c>
      <c r="B88" s="1" t="s">
        <v>159</v>
      </c>
      <c r="C88" s="4"/>
      <c r="D88" s="13">
        <f>D89+D102</f>
        <v>41802942159</v>
      </c>
      <c r="E88" s="13">
        <f>E89+E102</f>
        <v>38569705367</v>
      </c>
    </row>
    <row r="89" spans="1:5">
      <c r="A89" s="1" t="s">
        <v>160</v>
      </c>
      <c r="B89" s="1" t="s">
        <v>161</v>
      </c>
      <c r="C89" s="4"/>
      <c r="D89" s="13">
        <f>D90+D91+D92+D93+D94+D95+D96+D97+D98+D99+D100+D101</f>
        <v>41802942159</v>
      </c>
      <c r="E89" s="13">
        <f>E90+E91+E92+E93+E94+E95+E96+E97+E98+E99+E100+E101</f>
        <v>38569705367</v>
      </c>
    </row>
    <row r="90" spans="1:5">
      <c r="A90" s="2" t="s">
        <v>162</v>
      </c>
      <c r="B90" s="2" t="s">
        <v>163</v>
      </c>
      <c r="C90" s="5"/>
      <c r="D90" s="9">
        <v>30000000000</v>
      </c>
      <c r="E90" s="9">
        <v>30000000000</v>
      </c>
    </row>
    <row r="91" spans="1:5">
      <c r="A91" s="2" t="s">
        <v>164</v>
      </c>
      <c r="B91" s="2" t="s">
        <v>165</v>
      </c>
      <c r="C91" s="5"/>
      <c r="D91" s="9">
        <v>2707300000</v>
      </c>
      <c r="E91" s="9">
        <v>2707300000</v>
      </c>
    </row>
    <row r="92" spans="1:5">
      <c r="A92" s="2" t="s">
        <v>166</v>
      </c>
      <c r="B92" s="2" t="s">
        <v>167</v>
      </c>
      <c r="C92" s="5"/>
      <c r="D92" s="9">
        <v>0</v>
      </c>
      <c r="E92" s="9">
        <v>0</v>
      </c>
    </row>
    <row r="93" spans="1:5">
      <c r="A93" s="2" t="s">
        <v>168</v>
      </c>
      <c r="B93" s="2" t="s">
        <v>169</v>
      </c>
      <c r="C93" s="5"/>
      <c r="D93" s="9">
        <v>0</v>
      </c>
      <c r="E93" s="9">
        <v>0</v>
      </c>
    </row>
    <row r="94" spans="1:5">
      <c r="A94" s="2" t="s">
        <v>170</v>
      </c>
      <c r="B94" s="2" t="s">
        <v>171</v>
      </c>
      <c r="C94" s="5"/>
      <c r="D94" s="9">
        <v>0</v>
      </c>
      <c r="E94" s="9">
        <v>0</v>
      </c>
    </row>
    <row r="95" spans="1:5">
      <c r="A95" s="2" t="s">
        <v>172</v>
      </c>
      <c r="B95" s="2" t="s">
        <v>173</v>
      </c>
      <c r="C95" s="5"/>
      <c r="D95" s="9">
        <v>0</v>
      </c>
      <c r="E95" s="9">
        <v>0</v>
      </c>
    </row>
    <row r="96" spans="1:5">
      <c r="A96" s="2" t="s">
        <v>174</v>
      </c>
      <c r="B96" s="2" t="s">
        <v>175</v>
      </c>
      <c r="C96" s="5"/>
      <c r="D96" s="9">
        <v>4020204516</v>
      </c>
      <c r="E96" s="9">
        <v>3826471516</v>
      </c>
    </row>
    <row r="97" spans="1:5">
      <c r="A97" s="2" t="s">
        <v>176</v>
      </c>
      <c r="B97" s="2" t="s">
        <v>177</v>
      </c>
      <c r="C97" s="5"/>
      <c r="D97" s="9">
        <v>913172113</v>
      </c>
      <c r="E97" s="9">
        <v>719439113</v>
      </c>
    </row>
    <row r="98" spans="1:5">
      <c r="A98" s="2" t="s">
        <v>178</v>
      </c>
      <c r="B98" s="2" t="s">
        <v>179</v>
      </c>
      <c r="C98" s="5"/>
      <c r="D98" s="9">
        <v>0</v>
      </c>
      <c r="E98" s="9">
        <v>0</v>
      </c>
    </row>
    <row r="99" spans="1:5">
      <c r="A99" s="2" t="s">
        <v>180</v>
      </c>
      <c r="B99" s="2" t="s">
        <v>181</v>
      </c>
      <c r="C99" s="5"/>
      <c r="D99" s="9">
        <v>4162265530</v>
      </c>
      <c r="E99" s="9">
        <v>1316494738</v>
      </c>
    </row>
    <row r="100" spans="1:5">
      <c r="A100" s="2" t="s">
        <v>182</v>
      </c>
      <c r="B100" s="2" t="s">
        <v>183</v>
      </c>
      <c r="C100" s="5"/>
      <c r="D100" s="9">
        <v>0</v>
      </c>
      <c r="E100" s="9">
        <v>0</v>
      </c>
    </row>
    <row r="101" spans="1:5">
      <c r="A101" s="2" t="s">
        <v>184</v>
      </c>
      <c r="B101" s="2" t="s">
        <v>185</v>
      </c>
      <c r="C101" s="5"/>
      <c r="D101" s="9">
        <v>0</v>
      </c>
      <c r="E101" s="9">
        <v>0</v>
      </c>
    </row>
    <row r="102" spans="1:5">
      <c r="A102" s="1" t="s">
        <v>186</v>
      </c>
      <c r="B102" s="1" t="s">
        <v>187</v>
      </c>
      <c r="C102" s="4"/>
      <c r="D102" s="13">
        <v>0</v>
      </c>
      <c r="E102" s="13">
        <v>0</v>
      </c>
    </row>
    <row r="103" spans="1:5">
      <c r="A103" s="2" t="s">
        <v>188</v>
      </c>
      <c r="B103" s="2" t="s">
        <v>189</v>
      </c>
      <c r="C103" s="5"/>
      <c r="D103" s="9">
        <v>0</v>
      </c>
      <c r="E103" s="9">
        <v>0</v>
      </c>
    </row>
    <row r="104" spans="1:5">
      <c r="A104" s="2" t="s">
        <v>190</v>
      </c>
      <c r="B104" s="2" t="s">
        <v>191</v>
      </c>
      <c r="C104" s="5"/>
      <c r="D104" s="9">
        <v>0</v>
      </c>
      <c r="E104" s="9">
        <v>0</v>
      </c>
    </row>
    <row r="105" spans="1:5">
      <c r="A105" s="2" t="s">
        <v>192</v>
      </c>
      <c r="B105" s="2" t="s">
        <v>193</v>
      </c>
      <c r="C105" s="5"/>
      <c r="D105" s="13">
        <v>0</v>
      </c>
      <c r="E105" s="13">
        <v>0</v>
      </c>
    </row>
    <row r="106" spans="1:5">
      <c r="A106" s="1" t="s">
        <v>194</v>
      </c>
      <c r="B106" s="1" t="s">
        <v>195</v>
      </c>
      <c r="C106" s="4"/>
      <c r="D106" s="13">
        <f>D65+D88</f>
        <v>55778824933</v>
      </c>
      <c r="E106" s="13">
        <f>E65+E88</f>
        <v>55113708197</v>
      </c>
    </row>
    <row r="107" spans="1:5">
      <c r="A107" s="1" t="s">
        <v>196</v>
      </c>
      <c r="B107" s="1"/>
      <c r="C107" s="4"/>
      <c r="D107" s="13">
        <v>0</v>
      </c>
      <c r="E107" s="13">
        <v>0</v>
      </c>
    </row>
    <row r="108" spans="1:5">
      <c r="A108" s="2" t="s">
        <v>197</v>
      </c>
      <c r="B108" s="2" t="s">
        <v>198</v>
      </c>
      <c r="C108" s="5"/>
      <c r="D108" s="9">
        <v>0</v>
      </c>
      <c r="E108" s="9">
        <v>0</v>
      </c>
    </row>
    <row r="109" spans="1:5">
      <c r="A109" s="2" t="s">
        <v>199</v>
      </c>
      <c r="B109" s="2" t="s">
        <v>200</v>
      </c>
      <c r="C109" s="5"/>
      <c r="D109" s="9">
        <v>0</v>
      </c>
      <c r="E109" s="9">
        <v>0</v>
      </c>
    </row>
    <row r="110" spans="1:5">
      <c r="A110" s="2" t="s">
        <v>201</v>
      </c>
      <c r="B110" s="2" t="s">
        <v>202</v>
      </c>
      <c r="C110" s="5"/>
      <c r="D110" s="9">
        <v>0</v>
      </c>
      <c r="E110" s="9">
        <v>0</v>
      </c>
    </row>
    <row r="111" spans="1:5">
      <c r="A111" s="2" t="s">
        <v>203</v>
      </c>
      <c r="B111" s="2" t="s">
        <v>204</v>
      </c>
      <c r="C111" s="5"/>
      <c r="D111" s="9">
        <v>0</v>
      </c>
      <c r="E111" s="9">
        <v>0</v>
      </c>
    </row>
    <row r="112" spans="1:5">
      <c r="A112" s="2" t="s">
        <v>205</v>
      </c>
      <c r="B112" s="2" t="s">
        <v>206</v>
      </c>
      <c r="C112" s="5"/>
      <c r="D112" s="9">
        <v>0</v>
      </c>
      <c r="E112" s="9">
        <v>0</v>
      </c>
    </row>
    <row r="113" spans="1:5">
      <c r="A113" s="2" t="s">
        <v>207</v>
      </c>
      <c r="B113" s="2" t="s">
        <v>208</v>
      </c>
      <c r="C113" s="5"/>
      <c r="D113" s="9">
        <v>0</v>
      </c>
      <c r="E113" s="9">
        <v>0</v>
      </c>
    </row>
    <row r="115" spans="1:5">
      <c r="D115" s="14" t="s">
        <v>228</v>
      </c>
    </row>
    <row r="116" spans="1:5">
      <c r="A116" s="3" t="s">
        <v>222</v>
      </c>
      <c r="B116" t="s">
        <v>223</v>
      </c>
      <c r="D116" s="15" t="s">
        <v>224</v>
      </c>
      <c r="E116" s="15"/>
    </row>
    <row r="117" spans="1:5">
      <c r="A117" s="3"/>
    </row>
    <row r="118" spans="1:5">
      <c r="A118" s="3" t="s">
        <v>229</v>
      </c>
      <c r="B118" t="s">
        <v>229</v>
      </c>
      <c r="D118" s="15" t="s">
        <v>229</v>
      </c>
      <c r="E118" s="15"/>
    </row>
    <row r="119" spans="1:5">
      <c r="A119" s="3"/>
    </row>
    <row r="120" spans="1:5">
      <c r="A120" s="3"/>
    </row>
    <row r="121" spans="1:5">
      <c r="A121" s="3" t="s">
        <v>227</v>
      </c>
      <c r="B121" t="s">
        <v>226</v>
      </c>
      <c r="D121" s="15" t="s">
        <v>225</v>
      </c>
      <c r="E121" s="15"/>
    </row>
  </sheetData>
  <mergeCells count="11">
    <mergeCell ref="A5:E5"/>
    <mergeCell ref="D118:E118"/>
    <mergeCell ref="D116:E116"/>
    <mergeCell ref="D121:E121"/>
    <mergeCell ref="A6:E6"/>
    <mergeCell ref="A1:B1"/>
    <mergeCell ref="A2:B2"/>
    <mergeCell ref="A3:B3"/>
    <mergeCell ref="C4:D4"/>
    <mergeCell ref="C1:E1"/>
    <mergeCell ref="C2:E2"/>
  </mergeCells>
  <phoneticPr fontId="3" type="noConversion"/>
  <pageMargins left="0.45" right="0.16" top="0.28999999999999998" bottom="0.4" header="0.19" footer="0.18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 - BẢNG CÂN ĐỐI KẾ TOÁN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2013-02-28T09:20:05Z</cp:lastPrinted>
  <dcterms:created xsi:type="dcterms:W3CDTF">2012-02-09T17:04:11Z</dcterms:created>
  <dcterms:modified xsi:type="dcterms:W3CDTF">2013-02-28T11:22:19Z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ad900edbc58e479eb2260ce496136bfe.psdsxs" Id="Re33b4de9e83440da" /></Relationships>
</file>